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2.18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T.2.18!$1:$6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G91" i="1"/>
  <c r="F91" i="1"/>
  <c r="E91" i="1"/>
  <c r="D91" i="1"/>
  <c r="C91" i="1"/>
  <c r="H69" i="1"/>
  <c r="G69" i="1"/>
  <c r="F69" i="1"/>
  <c r="E69" i="1"/>
  <c r="D69" i="1"/>
  <c r="C69" i="1"/>
  <c r="H50" i="1"/>
  <c r="G50" i="1"/>
  <c r="F50" i="1"/>
  <c r="E50" i="1"/>
  <c r="E7" i="1" s="1"/>
  <c r="D50" i="1"/>
  <c r="C50" i="1"/>
  <c r="H28" i="1"/>
  <c r="H7" i="1" s="1"/>
  <c r="G28" i="1"/>
  <c r="F28" i="1"/>
  <c r="E28" i="1"/>
  <c r="D28" i="1"/>
  <c r="C28" i="1"/>
  <c r="H22" i="1"/>
  <c r="G22" i="1"/>
  <c r="F22" i="1"/>
  <c r="F7" i="1" s="1"/>
  <c r="E22" i="1"/>
  <c r="D22" i="1"/>
  <c r="C22" i="1"/>
  <c r="H8" i="1"/>
  <c r="G8" i="1"/>
  <c r="G7" i="1" s="1"/>
  <c r="F8" i="1"/>
  <c r="E8" i="1"/>
  <c r="D8" i="1"/>
  <c r="D7" i="1" s="1"/>
  <c r="C8" i="1"/>
  <c r="C7" i="1" s="1"/>
</calcChain>
</file>

<file path=xl/sharedStrings.xml><?xml version="1.0" encoding="utf-8"?>
<sst xmlns="http://schemas.openxmlformats.org/spreadsheetml/2006/main" count="330" uniqueCount="236">
  <si>
    <t>ตารางที่ 2.18  จำนวนการใช้บริการของผู้ประกันตนมาตรา 39 แต่ละกรณี จำแนกรายจังหวัด ปี 2565</t>
  </si>
  <si>
    <t>TABLE 2.18   NUMBER OF SERVICE UTILIZATION OF INSURED PERSON SECTION 39 FOR EACH BENEFIT BY PROVINCE: 2022</t>
  </si>
  <si>
    <t>หน่วย:  ครั้ง</t>
  </si>
  <si>
    <t xml:space="preserve">  Unit: Case</t>
  </si>
  <si>
    <t>จังหวัด</t>
  </si>
  <si>
    <t xml:space="preserve">เจ็บป่วย </t>
  </si>
  <si>
    <t>คลอดบุตร</t>
  </si>
  <si>
    <t>ทุพพลภาพ</t>
  </si>
  <si>
    <t>ตาย</t>
  </si>
  <si>
    <t>สงเคราะห์บุตร</t>
  </si>
  <si>
    <t>ชราภาพ/Old Age</t>
  </si>
  <si>
    <t>Province</t>
  </si>
  <si>
    <t>Sickness</t>
  </si>
  <si>
    <t>Maternity</t>
  </si>
  <si>
    <t>Invalidity</t>
  </si>
  <si>
    <t>Death</t>
  </si>
  <si>
    <t>Child Allowance</t>
  </si>
  <si>
    <t>บำเหน็จ/Lump Sum</t>
  </si>
  <si>
    <t>บำนาญ/Pension</t>
  </si>
  <si>
    <t>ทั่วราชอาณาจักร</t>
  </si>
  <si>
    <t>NA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</si>
  <si>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</si>
  <si>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</si>
  <si>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</si>
  <si>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</si>
  <si>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</si>
  <si>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</si>
  <si>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</si>
  <si>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</si>
  <si>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</si>
  <si>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</si>
  <si>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</si>
  <si>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</si>
  <si>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</si>
  <si>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</si>
  <si>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</si>
  <si>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</si>
  <si>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</si>
  <si>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</si>
  <si>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</si>
  <si>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</si>
  <si>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</si>
  <si>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</si>
  <si>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</si>
  <si>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</si>
  <si>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</si>
  <si>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</si>
  <si>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</si>
  <si>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13. 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</si>
  <si>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</si>
  <si>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</si>
  <si>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</si>
  <si>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</si>
  <si>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</si>
  <si>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</si>
  <si>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</si>
  <si>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</si>
  <si>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</si>
  <si>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</si>
  <si>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</si>
  <si>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</si>
  <si>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</si>
  <si>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</si>
  <si>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</si>
  <si>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</si>
  <si>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</si>
  <si>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</si>
  <si>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</si>
  <si>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</si>
  <si>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</si>
  <si>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</si>
  <si>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</si>
  <si>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</si>
  <si>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</si>
  <si>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</si>
  <si>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</si>
  <si>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</si>
  <si>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</si>
  <si>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</si>
  <si>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</si>
  <si>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</si>
  <si>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</si>
  <si>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</si>
  <si>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</si>
  <si>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</si>
  <si>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</si>
  <si>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</si>
  <si>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</si>
  <si>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</si>
  <si>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</si>
  <si>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</si>
  <si>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</si>
  <si>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</si>
  <si>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</si>
  <si>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</si>
  <si>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</si>
  <si>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</si>
  <si>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</si>
  <si>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</si>
  <si>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</si>
  <si>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</si>
  <si>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</si>
  <si>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</si>
  <si>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</si>
  <si>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</si>
  <si>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</si>
  <si>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</si>
  <si>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</si>
  <si>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</si>
  <si>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</si>
  <si>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</si>
  <si>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</si>
  <si>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</si>
  <si>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</si>
  <si>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</si>
  <si>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</si>
  <si>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</si>
  <si>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</si>
  <si>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</si>
  <si>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</si>
  <si>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</si>
  <si>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</si>
  <si>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</si>
  <si>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</si>
  <si>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</si>
  <si>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</si>
  <si>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</si>
  <si>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</si>
  <si>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</si>
  <si>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</si>
  <si>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</si>
  <si>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</si>
  <si>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</si>
  <si>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</si>
  <si>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</si>
  <si>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</si>
  <si>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</si>
  <si>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</si>
  <si>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</si>
  <si>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</si>
  <si>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</si>
  <si>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</si>
  <si>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</si>
  <si>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</si>
  <si>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</si>
  <si>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</si>
  <si>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</si>
  <si>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</si>
  <si>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</si>
  <si>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</si>
  <si>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</si>
  <si>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</si>
  <si>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</si>
  <si>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</si>
  <si>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</si>
  <si>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</si>
  <si>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</si>
  <si>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</si>
  <si>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</si>
  <si>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</si>
  <si>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</si>
  <si>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</si>
  <si>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</si>
  <si>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</si>
  <si>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</si>
  <si>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</si>
  <si>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</si>
  <si>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</si>
  <si>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</si>
  <si>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</si>
  <si>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</si>
  <si>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</si>
  <si>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</si>
  <si>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</si>
  <si>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</si>
  <si>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</si>
  <si>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</si>
  <si>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</si>
  <si>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</si>
  <si>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</si>
  <si>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</si>
  <si>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</si>
  <si>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</si>
  <si>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</si>
  <si>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</si>
  <si>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</si>
  <si>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</si>
  <si>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</si>
  <si>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</si>
  <si>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</si>
  <si>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</si>
  <si>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</si>
  <si>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</si>
  <si>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</si>
  <si>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</si>
  <si>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</si>
  <si>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</si>
  <si>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</si>
  <si>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</si>
  <si>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</si>
  <si>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</si>
  <si>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</si>
  <si>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</si>
  <si>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</si>
  <si>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</si>
  <si>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</si>
  <si>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</si>
  <si>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</si>
  <si>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</si>
  <si>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</si>
  <si>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</si>
  <si>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</si>
  <si>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 xml:space="preserve">หมายเหตุ:  </t>
  </si>
  <si>
    <t>1. กรณีเจ็บป่วย คือ จำนวนครั้งที่ผู้ประกันตนมาใช้บริการ ซึ่งผู้ประกันตน 1 คน อาจใช้บริการมากกว่า 1 ครั้ง</t>
  </si>
  <si>
    <t xml:space="preserve">รวมเฉพาะกรณีที่สามารถจำแนกตามมาตรา 39 ได้เท่านั้น ได้แก่ กรณีประสบอันตรายหรือเจ็บป่วยฉุกเฉิน อุปกรณ์ ทันตกรรม ปลูกถ่ายเซลล์ต้นกำเนิดเม็ดโลหิต ไตวายเรื้อรังฟอกเลือด  </t>
  </si>
  <si>
    <t>ไตวายเรื้อรังล้างช่องท้อง กระจกตา ยา ERYTHROPOIETIN และเงินทดแทนการขาดรายได้</t>
  </si>
  <si>
    <t xml:space="preserve">2. กรณีคลอดบุตร คือ จำนวนครั้งการจ่ายประโยชน์ทดแทนกรณีค่าคลอดบุตร  </t>
  </si>
  <si>
    <t>3. กรณีทุพพลภาพ คือ จำนวนครั้งการจ่ายประโยชน์ทดแทนกรณีทุพพลภาพในแต่ละเดือน</t>
  </si>
  <si>
    <t>4. กรณีตาย คือ จำนวนคนที่มารับค่าทำศพ</t>
  </si>
  <si>
    <t xml:space="preserve">5. กรณีสงเคราะห์บุตร คือ จำนวนบุตรของผู้ประกันตนที่เบิกเงินสงเคราะห์บุตร ซึ่งเป็นจำนวนที่นับสะสม เนื่องจากผู้มีสิทธิบางรายยังคงได้รับประโยชน์ทดแทนในปัจจุบัน </t>
  </si>
  <si>
    <t xml:space="preserve">โดยบุตรแต่ละคนจะได้รับสิทธิต่อเนื่องจนอายุครบ 6 ปี </t>
  </si>
  <si>
    <t>6. กรณีชราภาพ คือ จำนวนผู้รับบำเหน็จและบำนาญ</t>
  </si>
  <si>
    <t xml:space="preserve">7. กรณีทุพพลภาพ สงเคราะห์บุตร และบำนาญชราภาพ  จำนวนผู้ใช้บริการรวมทั้งปี หมายถึง ข้อมูล ณ เดือนธันวาคมของปี </t>
  </si>
  <si>
    <t>Note:</t>
  </si>
  <si>
    <t>1. Sickness counted on the number of service utilization only for insured person under Article 39  including services for emergency, accidents, specail</t>
  </si>
  <si>
    <t>medical instruments, dental care, bone marrow transplantation, hemodialysis,  peritoneal dialysis, corneal transplantation, erythropoietin treatment,</t>
  </si>
  <si>
    <t>and cash benefits.</t>
  </si>
  <si>
    <t>2. Maternity counted on the number of compensation payments in the case of maternity benefits.</t>
  </si>
  <si>
    <t>3. Invalidity counted on the number of compensation payments in the case of disability in each month</t>
  </si>
  <si>
    <t>4. Death counted on the number of claims on funeral allowance.</t>
  </si>
  <si>
    <t>5. Child Allowance counted on the number of children and the benefit will be paid until children turn 6 years old.</t>
  </si>
  <si>
    <t>6. Old age benefit counted on the number of pensioners and persons who received lump sum.</t>
  </si>
  <si>
    <t>7. In the case of invalidity, child allowance and old age pension benefit, the total number of service utilization all year means data</t>
  </si>
  <si>
    <t xml:space="preserve"> as of December of the year.</t>
  </si>
  <si>
    <t xml:space="preserve">ที่มา:  กองวิจัยและพัฒนา สำนักงานประกันสังคม        </t>
  </si>
  <si>
    <t xml:space="preserve">Source: Research and Development Division, Social Security Office.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</si>
</sst>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2"/>
      <color indexed="20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2"/>
      <color indexed="8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2"/>
      <color indexed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187" fontId="6" fillId="0" borderId="0" xfId="1" applyNumberFormat="1" applyFont="1" applyAlignment="1">
      <alignment horizontal="left"/>
    </xf>
    <xf numFmtId="187" fontId="7" fillId="0" borderId="0" xfId="1" applyNumberFormat="1" applyFont="1" applyAlignment="1">
      <alignment horizontal="left"/>
    </xf>
    <xf numFmtId="187" fontId="6" fillId="0" borderId="0" xfId="1" applyNumberFormat="1" applyFont="1" applyFill="1" applyAlignment="1">
      <alignment horizontal="left"/>
    </xf>
    <xf numFmtId="0" fontId="8" fillId="0" borderId="0" xfId="1" applyFont="1" applyAlignment="1">
      <alignment horizontal="centerContinuous"/>
    </xf>
    <xf numFmtId="0" fontId="9" fillId="0" borderId="0" xfId="1" applyFont="1" applyBorder="1" applyAlignment="1">
      <alignment horizontal="right"/>
    </xf>
    <xf numFmtId="0" fontId="4" fillId="0" borderId="1" xfId="1" applyFont="1" applyBorder="1" applyAlignment="1">
      <alignment horizontal="centerContinuous"/>
    </xf>
    <xf numFmtId="0" fontId="6" fillId="0" borderId="1" xfId="1" applyFont="1" applyBorder="1" applyAlignment="1">
      <alignment horizontal="centerContinuous"/>
    </xf>
    <xf numFmtId="0" fontId="8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centerContinuous"/>
    </xf>
    <xf numFmtId="0" fontId="4" fillId="0" borderId="1" xfId="1" applyFont="1" applyFill="1" applyBorder="1" applyAlignment="1">
      <alignment horizontal="centerContinuous"/>
    </xf>
    <xf numFmtId="0" fontId="9" fillId="0" borderId="1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13" fillId="0" borderId="3" xfId="1" applyFont="1" applyBorder="1"/>
    <xf numFmtId="0" fontId="7" fillId="0" borderId="0" xfId="1" applyFont="1"/>
    <xf numFmtId="4" fontId="2" fillId="2" borderId="0" xfId="1" applyNumberFormat="1" applyFont="1" applyFill="1" applyBorder="1" applyAlignment="1">
      <alignment horizontal="centerContinuous"/>
    </xf>
    <xf numFmtId="187" fontId="2" fillId="2" borderId="0" xfId="2" applyNumberFormat="1" applyFont="1" applyFill="1" applyBorder="1" applyAlignment="1">
      <alignment horizontal="right"/>
    </xf>
    <xf numFmtId="187" fontId="12" fillId="2" borderId="0" xfId="2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/>
    </xf>
    <xf numFmtId="43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187" fontId="2" fillId="3" borderId="0" xfId="2" applyNumberFormat="1" applyFont="1" applyFill="1" applyBorder="1" applyAlignment="1">
      <alignment horizontal="right"/>
    </xf>
    <xf numFmtId="3" fontId="12" fillId="3" borderId="0" xfId="1" applyNumberFormat="1" applyFont="1" applyFill="1" applyBorder="1" applyAlignment="1">
      <alignment horizontal="right"/>
    </xf>
    <xf numFmtId="43" fontId="2" fillId="3" borderId="0" xfId="2" applyFont="1" applyFill="1"/>
    <xf numFmtId="0" fontId="13" fillId="0" borderId="0" xfId="1" applyFont="1"/>
    <xf numFmtId="187" fontId="7" fillId="0" borderId="0" xfId="2" applyNumberFormat="1" applyFont="1" applyBorder="1" applyAlignment="1">
      <alignment horizontal="right"/>
    </xf>
    <xf numFmtId="0" fontId="10" fillId="0" borderId="0" xfId="1" applyFont="1"/>
    <xf numFmtId="3" fontId="14" fillId="0" borderId="0" xfId="1" applyNumberFormat="1" applyFont="1" applyBorder="1" applyAlignment="1">
      <alignment horizontal="right"/>
    </xf>
    <xf numFmtId="43" fontId="13" fillId="0" borderId="0" xfId="2" applyFont="1"/>
    <xf numFmtId="4" fontId="13" fillId="0" borderId="0" xfId="1" applyNumberFormat="1" applyFont="1" applyBorder="1" applyAlignment="1">
      <alignment horizontal="left"/>
    </xf>
    <xf numFmtId="187" fontId="10" fillId="0" borderId="0" xfId="2" applyNumberFormat="1" applyFont="1"/>
    <xf numFmtId="187" fontId="7" fillId="0" borderId="0" xfId="2" applyNumberFormat="1" applyFont="1"/>
    <xf numFmtId="0" fontId="7" fillId="0" borderId="0" xfId="1" applyFont="1" applyAlignment="1">
      <alignment horizontal="right"/>
    </xf>
    <xf numFmtId="43" fontId="9" fillId="3" borderId="0" xfId="2" applyFont="1" applyFill="1"/>
    <xf numFmtId="187" fontId="13" fillId="0" borderId="0" xfId="1" applyNumberFormat="1" applyFont="1"/>
    <xf numFmtId="187" fontId="7" fillId="0" borderId="0" xfId="2" applyNumberFormat="1" applyFont="1" applyAlignment="1">
      <alignment horizontal="right"/>
    </xf>
    <xf numFmtId="187" fontId="7" fillId="0" borderId="0" xfId="2" applyNumberFormat="1" applyFont="1" applyFill="1"/>
    <xf numFmtId="4" fontId="13" fillId="0" borderId="3" xfId="1" applyNumberFormat="1" applyFont="1" applyBorder="1" applyAlignment="1">
      <alignment horizontal="left"/>
    </xf>
    <xf numFmtId="187" fontId="7" fillId="0" borderId="3" xfId="2" applyNumberFormat="1" applyFont="1" applyBorder="1" applyAlignment="1">
      <alignment horizontal="right"/>
    </xf>
    <xf numFmtId="3" fontId="14" fillId="0" borderId="3" xfId="1" applyNumberFormat="1" applyFont="1" applyBorder="1" applyAlignment="1">
      <alignment horizontal="right"/>
    </xf>
    <xf numFmtId="43" fontId="13" fillId="0" borderId="3" xfId="2" applyFont="1" applyBorder="1"/>
    <xf numFmtId="3" fontId="7" fillId="0" borderId="0" xfId="3" applyNumberFormat="1" applyFont="1" applyFill="1" applyAlignment="1">
      <alignment horizontal="left"/>
    </xf>
    <xf numFmtId="3" fontId="9" fillId="0" borderId="0" xfId="1" applyNumberFormat="1" applyFont="1" applyFill="1" applyAlignment="1">
      <alignment horizontal="right"/>
    </xf>
    <xf numFmtId="3" fontId="15" fillId="0" borderId="0" xfId="1" applyNumberFormat="1" applyFont="1" applyFill="1" applyAlignment="1">
      <alignment horizontal="right"/>
    </xf>
    <xf numFmtId="3" fontId="12" fillId="0" borderId="0" xfId="1" applyNumberFormat="1" applyFont="1" applyFill="1" applyAlignment="1">
      <alignment horizontal="right"/>
    </xf>
    <xf numFmtId="0" fontId="7" fillId="0" borderId="0" xfId="1" applyFont="1" applyFill="1" applyAlignment="1">
      <alignment vertical="center"/>
    </xf>
    <xf numFmtId="0" fontId="13" fillId="0" borderId="0" xfId="1" applyFont="1" applyBorder="1" applyAlignment="1">
      <alignment horizontal="left"/>
    </xf>
    <xf numFmtId="3" fontId="7" fillId="0" borderId="0" xfId="1" applyNumberFormat="1" applyFont="1" applyBorder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left" vertical="center" indent="1"/>
    </xf>
    <xf numFmtId="0" fontId="14" fillId="0" borderId="0" xfId="1" applyFont="1"/>
    <xf numFmtId="0" fontId="13" fillId="0" borderId="0" xfId="1" applyFont="1" applyFill="1"/>
    <xf numFmtId="0" fontId="16" fillId="0" borderId="0" xfId="1" applyFont="1"/>
    <xf numFmtId="0" fontId="8" fillId="0" borderId="0" xfId="1" applyFont="1"/>
    <xf numFmtId="0" fontId="4" fillId="0" borderId="0" xfId="1" applyFont="1" applyFill="1"/>
    <xf numFmtId="0" fontId="7" fillId="0" borderId="0" xfId="4" applyFont="1" applyAlignment="1">
      <alignment horizontal="left"/>
    </xf>
    <xf numFmtId="0" fontId="7" fillId="0" borderId="0" xfId="4" applyFont="1" applyBorder="1" applyAlignment="1">
      <alignment horizontal="left"/>
    </xf>
    <xf numFmtId="0" fontId="13" fillId="0" borderId="0" xfId="3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3" applyFont="1" applyFill="1"/>
    <xf numFmtId="0" fontId="7" fillId="0" borderId="0" xfId="4" applyFont="1" applyAlignment="1">
      <alignment horizontal="left" indent="1"/>
    </xf>
    <xf numFmtId="0" fontId="7" fillId="0" borderId="0" xfId="4" applyFont="1" applyBorder="1" applyAlignment="1"/>
    <xf numFmtId="0" fontId="7" fillId="0" borderId="0" xfId="3" applyFont="1"/>
    <xf numFmtId="0" fontId="7" fillId="0" borderId="0" xfId="3" applyFont="1" applyAlignment="1">
      <alignment horizontal="left"/>
    </xf>
  </cellXfs>
  <cellStyles count="5">
    <cellStyle name="Comma 2 2" xfId="2"/>
    <cellStyle name="Normal 3 6" xfId="1"/>
    <cellStyle name="Normal 4" xfId="3"/>
    <cellStyle name="Normal 7 2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152"/>
  <sheetViews>
    <sheetView tabSelected="1" zoomScale="80" zoomScaleNormal="80" workbookViewId="0">
      <selection sqref="A1:J1"/>
    </sheetView>
  </sheetViews>
  <sheetFormatPr defaultRowHeight="21" x14ac:dyDescent="0.35"/>
  <cols>
    <col min="1" max="1" width="26" style="3" customWidth="1"/>
    <col min="2" max="2" width="11.5" style="3" customWidth="1"/>
    <col min="3" max="3" width="11.875" style="70" customWidth="1"/>
    <col min="4" max="4" width="11.875" style="43" customWidth="1"/>
    <col min="5" max="5" width="9.875" style="71" customWidth="1"/>
    <col min="6" max="6" width="16.75" style="3" customWidth="1"/>
    <col min="7" max="7" width="17.75" style="70" customWidth="1"/>
    <col min="8" max="8" width="14.625" style="3" customWidth="1"/>
    <col min="9" max="9" width="2.125" style="70" customWidth="1"/>
    <col min="10" max="10" width="32.75" style="69" bestFit="1" customWidth="1"/>
    <col min="11" max="11" width="8.875" style="2" customWidth="1"/>
    <col min="12" max="12" width="16.125" style="3" customWidth="1"/>
    <col min="13" max="16384" width="9" style="3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2" ht="19.5" customHeight="1" x14ac:dyDescent="0.35">
      <c r="A3" s="4"/>
      <c r="B3" s="5"/>
      <c r="C3" s="5"/>
      <c r="D3" s="6"/>
      <c r="E3" s="7"/>
      <c r="F3" s="5"/>
      <c r="G3" s="5"/>
      <c r="H3" s="5"/>
      <c r="I3" s="8"/>
      <c r="J3" s="9" t="s">
        <v>2</v>
      </c>
    </row>
    <row r="4" spans="1:12" ht="21.75" thickBot="1" x14ac:dyDescent="0.4">
      <c r="A4" s="10"/>
      <c r="B4" s="11"/>
      <c r="C4" s="12"/>
      <c r="D4" s="13"/>
      <c r="E4" s="14"/>
      <c r="F4" s="10"/>
      <c r="G4" s="12"/>
      <c r="H4" s="10"/>
      <c r="I4" s="12"/>
      <c r="J4" s="15" t="s">
        <v>3</v>
      </c>
    </row>
    <row r="5" spans="1:12" s="24" customFormat="1" ht="23.25" x14ac:dyDescent="0.2">
      <c r="A5" s="16" t="s">
        <v>4</v>
      </c>
      <c r="B5" s="17" t="s">
        <v>5</v>
      </c>
      <c r="C5" s="18" t="s">
        <v>6</v>
      </c>
      <c r="D5" s="19" t="s">
        <v>7</v>
      </c>
      <c r="E5" s="20" t="s">
        <v>8</v>
      </c>
      <c r="F5" s="17" t="s">
        <v>9</v>
      </c>
      <c r="G5" s="21" t="s">
        <v>10</v>
      </c>
      <c r="H5" s="21"/>
      <c r="I5" s="18"/>
      <c r="J5" s="22" t="s">
        <v>11</v>
      </c>
      <c r="K5" s="23"/>
    </row>
    <row r="6" spans="1:12" ht="23.25" x14ac:dyDescent="0.35">
      <c r="A6" s="25"/>
      <c r="B6" s="26" t="s">
        <v>12</v>
      </c>
      <c r="C6" s="26" t="s">
        <v>13</v>
      </c>
      <c r="D6" s="27" t="s">
        <v>14</v>
      </c>
      <c r="E6" s="28" t="s">
        <v>15</v>
      </c>
      <c r="F6" s="26" t="s">
        <v>16</v>
      </c>
      <c r="G6" s="29" t="s">
        <v>17</v>
      </c>
      <c r="H6" s="29" t="s">
        <v>18</v>
      </c>
      <c r="I6" s="26"/>
      <c r="J6" s="30"/>
      <c r="L6" s="31"/>
    </row>
    <row r="7" spans="1:12" s="31" customFormat="1" x14ac:dyDescent="0.35">
      <c r="A7" s="32" t="s">
        <v>19</v>
      </c>
      <c r="B7" s="33" t="s">
        <v>20</v>
      </c>
      <c r="C7" s="34">
        <f t="shared" ref="C7:H7" si="0">C8+C22+C28+C50+C69+C91</f>
        <v>43927</v>
      </c>
      <c r="D7" s="34">
        <f t="shared" si="0"/>
        <v>8424</v>
      </c>
      <c r="E7" s="34">
        <f t="shared" si="0"/>
        <v>12145</v>
      </c>
      <c r="F7" s="33">
        <f>F8+F22+F28+F50++F69+F91</f>
        <v>328194</v>
      </c>
      <c r="G7" s="34">
        <f t="shared" si="0"/>
        <v>41676</v>
      </c>
      <c r="H7" s="33">
        <f t="shared" si="0"/>
        <v>106868</v>
      </c>
      <c r="I7" s="35"/>
      <c r="J7" s="36" t="s">
        <v>21</v>
      </c>
    </row>
    <row r="8" spans="1:12" s="31" customFormat="1" x14ac:dyDescent="0.35">
      <c r="A8" s="37" t="s">
        <v>22</v>
      </c>
      <c r="B8" s="38" t="s">
        <v>20</v>
      </c>
      <c r="C8" s="38">
        <f t="shared" ref="C8:H8" si="1">SUM(C9:C21)</f>
        <v>4410</v>
      </c>
      <c r="D8" s="38">
        <f t="shared" si="1"/>
        <v>913</v>
      </c>
      <c r="E8" s="38">
        <f>SUM(E9:E21)</f>
        <v>2807</v>
      </c>
      <c r="F8" s="38">
        <f t="shared" si="1"/>
        <v>46360</v>
      </c>
      <c r="G8" s="38">
        <f t="shared" si="1"/>
        <v>6959</v>
      </c>
      <c r="H8" s="38">
        <f t="shared" si="1"/>
        <v>19881</v>
      </c>
      <c r="I8" s="39"/>
      <c r="J8" s="40" t="s">
        <v>23</v>
      </c>
    </row>
    <row r="9" spans="1:12" ht="21" customHeight="1" x14ac:dyDescent="0.35">
      <c r="A9" s="41" t="s">
        <v>24</v>
      </c>
      <c r="B9" s="42" t="s">
        <v>20</v>
      </c>
      <c r="C9" s="42">
        <v>126</v>
      </c>
      <c r="D9" s="43">
        <v>72</v>
      </c>
      <c r="E9" s="42">
        <v>112</v>
      </c>
      <c r="F9" s="42">
        <v>1181</v>
      </c>
      <c r="G9" s="42">
        <v>328</v>
      </c>
      <c r="H9" s="42">
        <v>721</v>
      </c>
      <c r="I9" s="44"/>
      <c r="J9" s="45" t="s">
        <v>25</v>
      </c>
      <c r="K9" s="41"/>
      <c r="L9" s="41"/>
    </row>
    <row r="10" spans="1:12" ht="21" customHeight="1" x14ac:dyDescent="0.35">
      <c r="A10" s="41" t="s">
        <v>26</v>
      </c>
      <c r="B10" s="42" t="s">
        <v>20</v>
      </c>
      <c r="C10" s="42">
        <v>366</v>
      </c>
      <c r="D10" s="43">
        <v>142</v>
      </c>
      <c r="E10" s="42">
        <v>359</v>
      </c>
      <c r="F10" s="42">
        <v>3925</v>
      </c>
      <c r="G10" s="42">
        <v>713</v>
      </c>
      <c r="H10" s="42">
        <v>2014</v>
      </c>
      <c r="I10" s="44"/>
      <c r="J10" s="45" t="s">
        <v>27</v>
      </c>
      <c r="K10" s="41"/>
      <c r="L10" s="41"/>
    </row>
    <row r="11" spans="1:12" ht="21" customHeight="1" x14ac:dyDescent="0.35">
      <c r="A11" s="41" t="s">
        <v>28</v>
      </c>
      <c r="B11" s="42" t="s">
        <v>20</v>
      </c>
      <c r="C11" s="42">
        <v>340</v>
      </c>
      <c r="D11" s="43">
        <v>40</v>
      </c>
      <c r="E11" s="42">
        <v>243</v>
      </c>
      <c r="F11" s="42">
        <v>4050</v>
      </c>
      <c r="G11" s="42">
        <v>695</v>
      </c>
      <c r="H11" s="42">
        <v>1352</v>
      </c>
      <c r="I11" s="44"/>
      <c r="J11" s="45" t="s">
        <v>29</v>
      </c>
      <c r="K11" s="41"/>
      <c r="L11" s="41"/>
    </row>
    <row r="12" spans="1:12" ht="21" customHeight="1" x14ac:dyDescent="0.35">
      <c r="A12" s="41" t="s">
        <v>30</v>
      </c>
      <c r="B12" s="42" t="s">
        <v>20</v>
      </c>
      <c r="C12" s="42">
        <v>168</v>
      </c>
      <c r="D12" s="43">
        <v>7</v>
      </c>
      <c r="E12" s="42">
        <v>159</v>
      </c>
      <c r="F12" s="42">
        <v>2174</v>
      </c>
      <c r="G12" s="42">
        <v>331</v>
      </c>
      <c r="H12" s="42">
        <v>1267</v>
      </c>
      <c r="I12" s="44"/>
      <c r="J12" s="45" t="s">
        <v>31</v>
      </c>
      <c r="K12" s="41"/>
      <c r="L12" s="41"/>
    </row>
    <row r="13" spans="1:12" ht="21" customHeight="1" x14ac:dyDescent="0.35">
      <c r="A13" s="41" t="s">
        <v>32</v>
      </c>
      <c r="B13" s="42" t="s">
        <v>20</v>
      </c>
      <c r="C13" s="42">
        <v>300</v>
      </c>
      <c r="D13" s="43">
        <v>93</v>
      </c>
      <c r="E13" s="42">
        <v>282</v>
      </c>
      <c r="F13" s="42">
        <v>3618</v>
      </c>
      <c r="G13" s="42">
        <v>556</v>
      </c>
      <c r="H13" s="42">
        <v>1792</v>
      </c>
      <c r="I13" s="44"/>
      <c r="J13" s="45" t="s">
        <v>33</v>
      </c>
      <c r="K13" s="41"/>
      <c r="L13" s="41"/>
    </row>
    <row r="14" spans="1:12" ht="21" customHeight="1" x14ac:dyDescent="0.35">
      <c r="A14" s="41" t="s">
        <v>34</v>
      </c>
      <c r="B14" s="42" t="s">
        <v>20</v>
      </c>
      <c r="C14" s="42">
        <v>425</v>
      </c>
      <c r="D14" s="43">
        <v>106</v>
      </c>
      <c r="E14" s="42">
        <v>241</v>
      </c>
      <c r="F14" s="42">
        <v>3670</v>
      </c>
      <c r="G14" s="42">
        <v>581</v>
      </c>
      <c r="H14" s="42">
        <v>1558</v>
      </c>
      <c r="I14" s="44"/>
      <c r="J14" s="45" t="s">
        <v>35</v>
      </c>
      <c r="K14" s="41"/>
      <c r="L14" s="41"/>
    </row>
    <row r="15" spans="1:12" ht="21" customHeight="1" x14ac:dyDescent="0.35">
      <c r="A15" s="41" t="s">
        <v>36</v>
      </c>
      <c r="B15" s="42" t="s">
        <v>20</v>
      </c>
      <c r="C15" s="42">
        <v>479</v>
      </c>
      <c r="D15" s="43">
        <v>99</v>
      </c>
      <c r="E15" s="42">
        <v>255</v>
      </c>
      <c r="F15" s="42">
        <v>4932</v>
      </c>
      <c r="G15" s="42">
        <v>556</v>
      </c>
      <c r="H15" s="42">
        <v>1892</v>
      </c>
      <c r="I15" s="44"/>
      <c r="J15" s="45" t="s">
        <v>37</v>
      </c>
      <c r="K15" s="41"/>
      <c r="L15" s="41"/>
    </row>
    <row r="16" spans="1:12" ht="21" customHeight="1" x14ac:dyDescent="0.35">
      <c r="A16" s="41" t="s">
        <v>38</v>
      </c>
      <c r="B16" s="42" t="s">
        <v>20</v>
      </c>
      <c r="C16" s="42">
        <v>447</v>
      </c>
      <c r="D16" s="43">
        <v>66</v>
      </c>
      <c r="E16" s="42">
        <v>236</v>
      </c>
      <c r="F16" s="42">
        <v>4977</v>
      </c>
      <c r="G16" s="42">
        <v>661</v>
      </c>
      <c r="H16" s="42">
        <v>1359</v>
      </c>
      <c r="I16" s="44"/>
      <c r="J16" s="45" t="s">
        <v>39</v>
      </c>
      <c r="K16" s="41"/>
      <c r="L16" s="41"/>
    </row>
    <row r="17" spans="1:12" ht="21" customHeight="1" x14ac:dyDescent="0.35">
      <c r="A17" s="41" t="s">
        <v>40</v>
      </c>
      <c r="B17" s="42" t="s">
        <v>20</v>
      </c>
      <c r="C17" s="42">
        <v>495</v>
      </c>
      <c r="D17" s="43">
        <v>80</v>
      </c>
      <c r="E17" s="42">
        <v>332</v>
      </c>
      <c r="F17" s="42">
        <v>5277</v>
      </c>
      <c r="G17" s="42">
        <v>648</v>
      </c>
      <c r="H17" s="42">
        <v>2704</v>
      </c>
      <c r="I17" s="44"/>
      <c r="J17" s="45" t="s">
        <v>41</v>
      </c>
      <c r="K17" s="41"/>
      <c r="L17" s="41"/>
    </row>
    <row r="18" spans="1:12" ht="21" customHeight="1" x14ac:dyDescent="0.35">
      <c r="A18" s="41" t="s">
        <v>42</v>
      </c>
      <c r="B18" s="42" t="s">
        <v>20</v>
      </c>
      <c r="C18" s="42">
        <v>848</v>
      </c>
      <c r="D18" s="43">
        <v>114</v>
      </c>
      <c r="E18" s="42">
        <v>269</v>
      </c>
      <c r="F18" s="42">
        <v>8018</v>
      </c>
      <c r="G18" s="42">
        <v>1084</v>
      </c>
      <c r="H18" s="42">
        <v>3033</v>
      </c>
      <c r="I18" s="44"/>
      <c r="J18" s="45" t="s">
        <v>43</v>
      </c>
      <c r="K18" s="41"/>
      <c r="L18" s="41"/>
    </row>
    <row r="19" spans="1:12" ht="21" customHeight="1" x14ac:dyDescent="0.35">
      <c r="A19" s="41" t="s">
        <v>44</v>
      </c>
      <c r="B19" s="42" t="s">
        <v>20</v>
      </c>
      <c r="C19" s="42">
        <v>161</v>
      </c>
      <c r="D19" s="43">
        <v>48</v>
      </c>
      <c r="E19" s="42">
        <v>100</v>
      </c>
      <c r="F19" s="42">
        <v>1927</v>
      </c>
      <c r="G19" s="42">
        <v>239</v>
      </c>
      <c r="H19" s="42">
        <v>698</v>
      </c>
      <c r="I19" s="44"/>
      <c r="J19" s="45" t="s">
        <v>45</v>
      </c>
      <c r="K19" s="41"/>
      <c r="L19" s="41"/>
    </row>
    <row r="20" spans="1:12" ht="21" customHeight="1" x14ac:dyDescent="0.35">
      <c r="A20" s="41" t="s">
        <v>46</v>
      </c>
      <c r="B20" s="42" t="s">
        <v>20</v>
      </c>
      <c r="C20" s="42">
        <v>255</v>
      </c>
      <c r="D20" s="43">
        <v>46</v>
      </c>
      <c r="E20" s="42">
        <v>218</v>
      </c>
      <c r="F20" s="42">
        <v>2611</v>
      </c>
      <c r="G20" s="42">
        <v>567</v>
      </c>
      <c r="H20" s="42">
        <v>1491</v>
      </c>
      <c r="I20" s="44"/>
      <c r="J20" s="45" t="s">
        <v>47</v>
      </c>
      <c r="K20" s="41"/>
      <c r="L20" s="41"/>
    </row>
    <row r="21" spans="1:12" ht="21" customHeight="1" x14ac:dyDescent="0.35">
      <c r="A21" s="41" t="s">
        <v>48</v>
      </c>
      <c r="B21" s="42"/>
      <c r="C21" s="42"/>
      <c r="D21" s="42"/>
      <c r="E21" s="42">
        <v>1</v>
      </c>
      <c r="F21" s="42"/>
      <c r="G21" s="42"/>
      <c r="H21" s="42"/>
      <c r="I21" s="44"/>
      <c r="J21" s="45" t="s">
        <v>49</v>
      </c>
      <c r="K21" s="41"/>
      <c r="L21" s="41"/>
    </row>
    <row r="22" spans="1:12" ht="21" customHeight="1" x14ac:dyDescent="0.35">
      <c r="A22" s="37" t="s">
        <v>50</v>
      </c>
      <c r="B22" s="38" t="s">
        <v>20</v>
      </c>
      <c r="C22" s="38">
        <f t="shared" ref="C22:H22" si="2">SUM(C23:C27)</f>
        <v>5404</v>
      </c>
      <c r="D22" s="38">
        <f t="shared" si="2"/>
        <v>1216</v>
      </c>
      <c r="E22" s="38">
        <f t="shared" si="2"/>
        <v>2525</v>
      </c>
      <c r="F22" s="38">
        <f t="shared" si="2"/>
        <v>45105</v>
      </c>
      <c r="G22" s="38">
        <f t="shared" si="2"/>
        <v>6422</v>
      </c>
      <c r="H22" s="38">
        <f t="shared" si="2"/>
        <v>17790</v>
      </c>
      <c r="I22" s="39"/>
      <c r="J22" s="40" t="s">
        <v>51</v>
      </c>
      <c r="K22" s="41"/>
      <c r="L22" s="41"/>
    </row>
    <row r="23" spans="1:12" x14ac:dyDescent="0.35">
      <c r="A23" s="46" t="s">
        <v>52</v>
      </c>
      <c r="B23" s="42" t="s">
        <v>20</v>
      </c>
      <c r="C23" s="42">
        <v>715</v>
      </c>
      <c r="D23" s="43">
        <v>231</v>
      </c>
      <c r="E23" s="42">
        <v>251</v>
      </c>
      <c r="F23" s="42">
        <v>5151</v>
      </c>
      <c r="G23" s="42">
        <v>921</v>
      </c>
      <c r="H23" s="42">
        <v>1988</v>
      </c>
      <c r="I23" s="44"/>
      <c r="J23" s="45" t="s">
        <v>53</v>
      </c>
      <c r="K23" s="41"/>
      <c r="L23" s="41"/>
    </row>
    <row r="24" spans="1:12" x14ac:dyDescent="0.35">
      <c r="A24" s="46" t="s">
        <v>54</v>
      </c>
      <c r="B24" s="42" t="s">
        <v>20</v>
      </c>
      <c r="C24" s="42">
        <v>1074</v>
      </c>
      <c r="D24" s="43">
        <v>179</v>
      </c>
      <c r="E24" s="42">
        <v>504</v>
      </c>
      <c r="F24" s="42">
        <v>8066</v>
      </c>
      <c r="G24" s="42">
        <v>1317</v>
      </c>
      <c r="H24" s="42">
        <v>3682</v>
      </c>
      <c r="I24" s="44"/>
      <c r="J24" s="45" t="s">
        <v>55</v>
      </c>
      <c r="K24" s="41"/>
      <c r="L24" s="41"/>
    </row>
    <row r="25" spans="1:12" x14ac:dyDescent="0.35">
      <c r="A25" s="46" t="s">
        <v>56</v>
      </c>
      <c r="B25" s="42" t="s">
        <v>20</v>
      </c>
      <c r="C25" s="42">
        <v>1441</v>
      </c>
      <c r="D25" s="43">
        <v>356</v>
      </c>
      <c r="E25" s="42">
        <v>644</v>
      </c>
      <c r="F25" s="42">
        <v>12099</v>
      </c>
      <c r="G25" s="42">
        <v>1602</v>
      </c>
      <c r="H25" s="42">
        <v>3789</v>
      </c>
      <c r="I25" s="44"/>
      <c r="J25" s="45" t="s">
        <v>57</v>
      </c>
      <c r="K25" s="41"/>
      <c r="L25" s="41"/>
    </row>
    <row r="26" spans="1:12" x14ac:dyDescent="0.35">
      <c r="A26" s="46" t="s">
        <v>58</v>
      </c>
      <c r="B26" s="42" t="s">
        <v>20</v>
      </c>
      <c r="C26" s="42">
        <v>1429</v>
      </c>
      <c r="D26" s="43">
        <v>284</v>
      </c>
      <c r="E26" s="42">
        <v>889</v>
      </c>
      <c r="F26" s="42">
        <v>13595</v>
      </c>
      <c r="G26" s="42">
        <v>1765</v>
      </c>
      <c r="H26" s="42">
        <v>5891</v>
      </c>
      <c r="I26" s="44"/>
      <c r="J26" s="45" t="s">
        <v>59</v>
      </c>
      <c r="K26" s="41"/>
      <c r="L26" s="41"/>
    </row>
    <row r="27" spans="1:12" x14ac:dyDescent="0.35">
      <c r="A27" s="46" t="s">
        <v>60</v>
      </c>
      <c r="B27" s="42" t="s">
        <v>20</v>
      </c>
      <c r="C27" s="42">
        <v>745</v>
      </c>
      <c r="D27" s="43">
        <v>166</v>
      </c>
      <c r="E27" s="42">
        <v>237</v>
      </c>
      <c r="F27" s="42">
        <v>6194</v>
      </c>
      <c r="G27" s="42">
        <v>817</v>
      </c>
      <c r="H27" s="42">
        <v>2440</v>
      </c>
      <c r="I27" s="44"/>
      <c r="J27" s="45" t="s">
        <v>61</v>
      </c>
      <c r="K27" s="41"/>
      <c r="L27" s="41"/>
    </row>
    <row r="28" spans="1:12" x14ac:dyDescent="0.35">
      <c r="A28" s="37" t="s">
        <v>62</v>
      </c>
      <c r="B28" s="38" t="s">
        <v>20</v>
      </c>
      <c r="C28" s="38">
        <f t="shared" ref="C28:H28" si="3">SUM(C29:C49)</f>
        <v>9428</v>
      </c>
      <c r="D28" s="38">
        <f t="shared" si="3"/>
        <v>1994</v>
      </c>
      <c r="E28" s="38">
        <f t="shared" si="3"/>
        <v>2374</v>
      </c>
      <c r="F28" s="38">
        <f t="shared" si="3"/>
        <v>67466</v>
      </c>
      <c r="G28" s="38">
        <f t="shared" si="3"/>
        <v>9264</v>
      </c>
      <c r="H28" s="38">
        <f t="shared" si="3"/>
        <v>24595</v>
      </c>
      <c r="I28" s="39"/>
      <c r="J28" s="40" t="s">
        <v>63</v>
      </c>
      <c r="K28" s="41"/>
      <c r="L28" s="41"/>
    </row>
    <row r="29" spans="1:12" x14ac:dyDescent="0.35">
      <c r="A29" s="46" t="s">
        <v>64</v>
      </c>
      <c r="B29" s="42" t="s">
        <v>20</v>
      </c>
      <c r="C29" s="42">
        <v>455</v>
      </c>
      <c r="D29" s="43">
        <v>86</v>
      </c>
      <c r="E29" s="42">
        <v>92</v>
      </c>
      <c r="F29" s="42">
        <v>3177</v>
      </c>
      <c r="G29" s="42">
        <v>492</v>
      </c>
      <c r="H29" s="42">
        <v>905</v>
      </c>
      <c r="I29" s="44"/>
      <c r="J29" s="45" t="s">
        <v>65</v>
      </c>
      <c r="K29" s="41"/>
      <c r="L29" s="41"/>
    </row>
    <row r="30" spans="1:12" x14ac:dyDescent="0.35">
      <c r="A30" s="46" t="s">
        <v>66</v>
      </c>
      <c r="B30" s="42" t="s">
        <v>20</v>
      </c>
      <c r="C30" s="42">
        <v>312</v>
      </c>
      <c r="D30" s="43">
        <v>48</v>
      </c>
      <c r="E30" s="42">
        <v>71</v>
      </c>
      <c r="F30" s="42">
        <v>2378</v>
      </c>
      <c r="G30" s="42">
        <v>251</v>
      </c>
      <c r="H30" s="42">
        <v>628</v>
      </c>
      <c r="I30" s="44"/>
      <c r="J30" s="45" t="s">
        <v>67</v>
      </c>
      <c r="K30" s="41"/>
      <c r="L30" s="41"/>
    </row>
    <row r="31" spans="1:12" x14ac:dyDescent="0.35">
      <c r="A31" s="46" t="s">
        <v>68</v>
      </c>
      <c r="B31" s="42" t="s">
        <v>20</v>
      </c>
      <c r="C31" s="42">
        <v>747</v>
      </c>
      <c r="D31" s="43">
        <v>132</v>
      </c>
      <c r="E31" s="42">
        <v>202</v>
      </c>
      <c r="F31" s="42">
        <v>4968</v>
      </c>
      <c r="G31" s="42">
        <v>491</v>
      </c>
      <c r="H31" s="42">
        <v>1567</v>
      </c>
      <c r="I31" s="44"/>
      <c r="J31" s="45" t="s">
        <v>69</v>
      </c>
      <c r="K31" s="41"/>
      <c r="L31" s="41"/>
    </row>
    <row r="32" spans="1:12" x14ac:dyDescent="0.35">
      <c r="A32" s="46" t="s">
        <v>70</v>
      </c>
      <c r="B32" s="42" t="s">
        <v>20</v>
      </c>
      <c r="C32" s="42">
        <v>1751</v>
      </c>
      <c r="D32" s="43">
        <v>186</v>
      </c>
      <c r="E32" s="42">
        <v>496</v>
      </c>
      <c r="F32" s="42">
        <v>13005</v>
      </c>
      <c r="G32" s="42">
        <v>1782</v>
      </c>
      <c r="H32" s="42">
        <v>4125</v>
      </c>
      <c r="I32" s="44"/>
      <c r="J32" s="45" t="s">
        <v>71</v>
      </c>
      <c r="K32" s="41"/>
      <c r="L32" s="41"/>
    </row>
    <row r="33" spans="1:12" x14ac:dyDescent="0.35">
      <c r="A33" s="46" t="s">
        <v>72</v>
      </c>
      <c r="B33" s="42" t="s">
        <v>20</v>
      </c>
      <c r="C33" s="42">
        <v>127</v>
      </c>
      <c r="D33" s="43">
        <v>31</v>
      </c>
      <c r="E33" s="42">
        <v>59</v>
      </c>
      <c r="F33" s="42">
        <v>976</v>
      </c>
      <c r="G33" s="42">
        <v>190</v>
      </c>
      <c r="H33" s="42">
        <v>591</v>
      </c>
      <c r="I33" s="44"/>
      <c r="J33" s="45" t="s">
        <v>73</v>
      </c>
      <c r="K33" s="41"/>
      <c r="L33" s="41"/>
    </row>
    <row r="34" spans="1:12" x14ac:dyDescent="0.35">
      <c r="A34" s="46"/>
      <c r="B34" s="42" t="s">
        <v>20</v>
      </c>
      <c r="C34" s="47"/>
      <c r="E34" s="47"/>
      <c r="F34" s="48"/>
      <c r="G34" s="47"/>
      <c r="H34" s="48"/>
      <c r="I34" s="44"/>
      <c r="J34" s="49">
        <v>50</v>
      </c>
      <c r="K34" s="41"/>
      <c r="L34" s="41"/>
    </row>
    <row r="35" spans="1:12" x14ac:dyDescent="0.35">
      <c r="A35" s="46" t="s">
        <v>74</v>
      </c>
      <c r="B35" s="42" t="s">
        <v>20</v>
      </c>
      <c r="C35" s="42">
        <v>125</v>
      </c>
      <c r="D35" s="43">
        <v>13</v>
      </c>
      <c r="E35" s="42">
        <v>22</v>
      </c>
      <c r="F35" s="42">
        <v>834</v>
      </c>
      <c r="G35" s="42">
        <v>107</v>
      </c>
      <c r="H35" s="42">
        <v>213</v>
      </c>
      <c r="I35" s="44"/>
      <c r="J35" s="45" t="s">
        <v>75</v>
      </c>
      <c r="K35" s="41"/>
      <c r="L35" s="41"/>
    </row>
    <row r="36" spans="1:12" x14ac:dyDescent="0.35">
      <c r="A36" s="46" t="s">
        <v>76</v>
      </c>
      <c r="B36" s="42" t="s">
        <v>20</v>
      </c>
      <c r="C36" s="42">
        <v>192</v>
      </c>
      <c r="D36" s="43">
        <v>63</v>
      </c>
      <c r="E36" s="42">
        <v>65</v>
      </c>
      <c r="F36" s="42">
        <v>1378</v>
      </c>
      <c r="G36" s="42">
        <v>248</v>
      </c>
      <c r="H36" s="42">
        <v>549</v>
      </c>
      <c r="I36" s="44"/>
      <c r="J36" s="45" t="s">
        <v>77</v>
      </c>
      <c r="K36" s="41"/>
      <c r="L36" s="41"/>
    </row>
    <row r="37" spans="1:12" x14ac:dyDescent="0.35">
      <c r="A37" s="46" t="s">
        <v>78</v>
      </c>
      <c r="B37" s="42" t="s">
        <v>20</v>
      </c>
      <c r="C37" s="42">
        <v>304</v>
      </c>
      <c r="D37" s="43">
        <v>53</v>
      </c>
      <c r="E37" s="42">
        <v>61</v>
      </c>
      <c r="F37" s="42">
        <v>2168</v>
      </c>
      <c r="G37" s="42">
        <v>343</v>
      </c>
      <c r="H37" s="42">
        <v>837</v>
      </c>
      <c r="I37" s="44"/>
      <c r="J37" s="45" t="s">
        <v>79</v>
      </c>
      <c r="K37" s="41"/>
      <c r="L37" s="41"/>
    </row>
    <row r="38" spans="1:12" x14ac:dyDescent="0.35">
      <c r="A38" s="46" t="s">
        <v>80</v>
      </c>
      <c r="B38" s="42" t="s">
        <v>20</v>
      </c>
      <c r="C38" s="42">
        <v>478</v>
      </c>
      <c r="D38" s="43">
        <v>110</v>
      </c>
      <c r="E38" s="42">
        <v>94</v>
      </c>
      <c r="F38" s="42">
        <v>2858</v>
      </c>
      <c r="G38" s="42">
        <v>376</v>
      </c>
      <c r="H38" s="42">
        <v>1146</v>
      </c>
      <c r="I38" s="44"/>
      <c r="J38" s="45" t="s">
        <v>81</v>
      </c>
      <c r="K38" s="41"/>
      <c r="L38" s="41"/>
    </row>
    <row r="39" spans="1:12" x14ac:dyDescent="0.35">
      <c r="A39" s="46" t="s">
        <v>82</v>
      </c>
      <c r="B39" s="42" t="s">
        <v>20</v>
      </c>
      <c r="C39" s="42">
        <v>608</v>
      </c>
      <c r="D39" s="43">
        <v>182</v>
      </c>
      <c r="E39" s="42">
        <v>209</v>
      </c>
      <c r="F39" s="42">
        <v>5295</v>
      </c>
      <c r="G39" s="42">
        <v>693</v>
      </c>
      <c r="H39" s="42">
        <v>2379</v>
      </c>
      <c r="I39" s="44"/>
      <c r="J39" s="45" t="s">
        <v>83</v>
      </c>
      <c r="K39" s="41"/>
      <c r="L39" s="41"/>
    </row>
    <row r="40" spans="1:12" x14ac:dyDescent="0.35">
      <c r="A40" s="46" t="s">
        <v>84</v>
      </c>
      <c r="B40" s="42" t="s">
        <v>20</v>
      </c>
      <c r="C40" s="42">
        <v>245</v>
      </c>
      <c r="D40" s="43">
        <v>60</v>
      </c>
      <c r="E40" s="42">
        <v>56</v>
      </c>
      <c r="F40" s="42">
        <v>1978</v>
      </c>
      <c r="G40" s="42">
        <v>330</v>
      </c>
      <c r="H40" s="42">
        <v>807</v>
      </c>
      <c r="I40" s="44"/>
      <c r="J40" s="45" t="s">
        <v>85</v>
      </c>
      <c r="K40" s="41"/>
      <c r="L40" s="41"/>
    </row>
    <row r="41" spans="1:12" x14ac:dyDescent="0.35">
      <c r="A41" s="46" t="s">
        <v>86</v>
      </c>
      <c r="B41" s="42"/>
      <c r="C41" s="42">
        <v>1147</v>
      </c>
      <c r="D41" s="43">
        <v>94</v>
      </c>
      <c r="E41" s="42">
        <v>188</v>
      </c>
      <c r="F41" s="42">
        <v>7371</v>
      </c>
      <c r="G41" s="42">
        <v>867</v>
      </c>
      <c r="H41" s="42">
        <v>1773</v>
      </c>
      <c r="I41" s="44"/>
      <c r="J41" s="45" t="s">
        <v>87</v>
      </c>
      <c r="K41" s="41"/>
    </row>
    <row r="42" spans="1:12" x14ac:dyDescent="0.35">
      <c r="A42" s="46" t="s">
        <v>88</v>
      </c>
      <c r="B42" s="42" t="s">
        <v>20</v>
      </c>
      <c r="C42" s="42">
        <v>611</v>
      </c>
      <c r="D42" s="43">
        <v>203</v>
      </c>
      <c r="E42" s="42">
        <v>161</v>
      </c>
      <c r="F42" s="42">
        <v>4244</v>
      </c>
      <c r="G42" s="42">
        <v>685</v>
      </c>
      <c r="H42" s="42">
        <v>1666</v>
      </c>
      <c r="I42" s="44"/>
      <c r="J42" s="45" t="s">
        <v>89</v>
      </c>
      <c r="K42" s="41"/>
    </row>
    <row r="43" spans="1:12" x14ac:dyDescent="0.35">
      <c r="A43" s="46" t="s">
        <v>90</v>
      </c>
      <c r="B43" s="42" t="s">
        <v>20</v>
      </c>
      <c r="C43" s="42">
        <v>523</v>
      </c>
      <c r="D43" s="43">
        <v>151</v>
      </c>
      <c r="E43" s="42">
        <v>129</v>
      </c>
      <c r="F43" s="42">
        <v>3638</v>
      </c>
      <c r="G43" s="42">
        <v>566</v>
      </c>
      <c r="H43" s="42">
        <v>1404</v>
      </c>
      <c r="I43" s="44"/>
      <c r="J43" s="45" t="s">
        <v>91</v>
      </c>
      <c r="K43" s="41"/>
    </row>
    <row r="44" spans="1:12" x14ac:dyDescent="0.35">
      <c r="A44" s="46" t="s">
        <v>92</v>
      </c>
      <c r="B44" s="42" t="s">
        <v>20</v>
      </c>
      <c r="C44" s="42">
        <v>136</v>
      </c>
      <c r="D44" s="43">
        <v>34</v>
      </c>
      <c r="E44" s="42">
        <v>38</v>
      </c>
      <c r="F44" s="42">
        <v>1079</v>
      </c>
      <c r="G44" s="42">
        <v>150</v>
      </c>
      <c r="H44" s="42">
        <v>639</v>
      </c>
      <c r="I44" s="44"/>
      <c r="J44" s="45" t="s">
        <v>93</v>
      </c>
      <c r="K44" s="41"/>
    </row>
    <row r="45" spans="1:12" x14ac:dyDescent="0.35">
      <c r="A45" s="46" t="s">
        <v>94</v>
      </c>
      <c r="B45" s="42" t="s">
        <v>20</v>
      </c>
      <c r="C45" s="42">
        <v>401</v>
      </c>
      <c r="D45" s="43">
        <v>50</v>
      </c>
      <c r="E45" s="42">
        <v>63</v>
      </c>
      <c r="F45" s="42">
        <v>2370</v>
      </c>
      <c r="G45" s="42">
        <v>304</v>
      </c>
      <c r="H45" s="42">
        <v>580</v>
      </c>
      <c r="I45" s="44"/>
      <c r="J45" s="45" t="s">
        <v>95</v>
      </c>
      <c r="K45" s="41"/>
    </row>
    <row r="46" spans="1:12" x14ac:dyDescent="0.35">
      <c r="A46" s="46" t="s">
        <v>96</v>
      </c>
      <c r="B46" s="42" t="s">
        <v>20</v>
      </c>
      <c r="C46" s="42">
        <v>504</v>
      </c>
      <c r="D46" s="43">
        <v>286</v>
      </c>
      <c r="E46" s="42">
        <v>170</v>
      </c>
      <c r="F46" s="42">
        <v>3804</v>
      </c>
      <c r="G46" s="42">
        <v>574</v>
      </c>
      <c r="H46" s="42">
        <v>2043</v>
      </c>
      <c r="I46" s="44"/>
      <c r="J46" s="45" t="s">
        <v>97</v>
      </c>
      <c r="K46" s="41"/>
    </row>
    <row r="47" spans="1:12" x14ac:dyDescent="0.35">
      <c r="A47" s="46" t="s">
        <v>98</v>
      </c>
      <c r="B47" s="42" t="s">
        <v>20</v>
      </c>
      <c r="C47" s="42">
        <v>116</v>
      </c>
      <c r="D47" s="43">
        <v>20</v>
      </c>
      <c r="E47" s="42">
        <v>42</v>
      </c>
      <c r="F47" s="42">
        <v>1019</v>
      </c>
      <c r="G47" s="42">
        <v>154</v>
      </c>
      <c r="H47" s="42">
        <v>587</v>
      </c>
      <c r="I47" s="44"/>
      <c r="J47" s="45" t="s">
        <v>99</v>
      </c>
      <c r="K47" s="41"/>
    </row>
    <row r="48" spans="1:12" x14ac:dyDescent="0.35">
      <c r="A48" s="46" t="s">
        <v>100</v>
      </c>
      <c r="B48" s="42" t="s">
        <v>20</v>
      </c>
      <c r="C48" s="42">
        <v>502</v>
      </c>
      <c r="D48" s="43">
        <v>130</v>
      </c>
      <c r="E48" s="42">
        <v>88</v>
      </c>
      <c r="F48" s="42">
        <v>3751</v>
      </c>
      <c r="G48" s="42">
        <v>400</v>
      </c>
      <c r="H48" s="42">
        <v>1292</v>
      </c>
      <c r="I48" s="44"/>
      <c r="J48" s="45" t="s">
        <v>101</v>
      </c>
      <c r="K48" s="41"/>
    </row>
    <row r="49" spans="1:11" x14ac:dyDescent="0.35">
      <c r="A49" s="46" t="s">
        <v>102</v>
      </c>
      <c r="B49" s="42" t="s">
        <v>20</v>
      </c>
      <c r="C49" s="42">
        <v>144</v>
      </c>
      <c r="D49" s="43">
        <v>62</v>
      </c>
      <c r="E49" s="42">
        <v>68</v>
      </c>
      <c r="F49" s="42">
        <v>1175</v>
      </c>
      <c r="G49" s="42">
        <v>261</v>
      </c>
      <c r="H49" s="42">
        <v>864</v>
      </c>
      <c r="I49" s="44"/>
      <c r="J49" s="45" t="s">
        <v>103</v>
      </c>
      <c r="K49" s="41"/>
    </row>
    <row r="50" spans="1:11" x14ac:dyDescent="0.35">
      <c r="A50" s="37" t="s">
        <v>104</v>
      </c>
      <c r="B50" s="38" t="s">
        <v>20</v>
      </c>
      <c r="C50" s="38">
        <f t="shared" ref="C50:H50" si="4">SUM(C51:C68)</f>
        <v>7017</v>
      </c>
      <c r="D50" s="38">
        <f t="shared" si="4"/>
        <v>1721</v>
      </c>
      <c r="E50" s="38">
        <f t="shared" si="4"/>
        <v>1847</v>
      </c>
      <c r="F50" s="38">
        <f t="shared" si="4"/>
        <v>50581</v>
      </c>
      <c r="G50" s="38">
        <f t="shared" si="4"/>
        <v>7101</v>
      </c>
      <c r="H50" s="38">
        <f t="shared" si="4"/>
        <v>16976</v>
      </c>
      <c r="I50" s="39"/>
      <c r="J50" s="40" t="s">
        <v>105</v>
      </c>
      <c r="K50" s="41"/>
    </row>
    <row r="51" spans="1:11" x14ac:dyDescent="0.35">
      <c r="A51" s="46" t="s">
        <v>106</v>
      </c>
      <c r="B51" s="42" t="s">
        <v>20</v>
      </c>
      <c r="C51" s="42">
        <v>305</v>
      </c>
      <c r="D51" s="43">
        <v>98</v>
      </c>
      <c r="E51" s="42">
        <v>77</v>
      </c>
      <c r="F51" s="42">
        <v>2281</v>
      </c>
      <c r="G51" s="42">
        <v>329</v>
      </c>
      <c r="H51" s="42">
        <v>616</v>
      </c>
      <c r="I51" s="44"/>
      <c r="J51" s="45" t="s">
        <v>107</v>
      </c>
      <c r="K51" s="41"/>
    </row>
    <row r="52" spans="1:11" x14ac:dyDescent="0.35">
      <c r="A52" s="46" t="s">
        <v>108</v>
      </c>
      <c r="B52" s="42" t="s">
        <v>20</v>
      </c>
      <c r="C52" s="42">
        <v>776</v>
      </c>
      <c r="D52" s="43">
        <v>135</v>
      </c>
      <c r="E52" s="42">
        <v>172</v>
      </c>
      <c r="F52" s="42">
        <v>5054</v>
      </c>
      <c r="G52" s="42">
        <v>624</v>
      </c>
      <c r="H52" s="42">
        <v>1335</v>
      </c>
      <c r="I52" s="44"/>
      <c r="J52" s="45" t="s">
        <v>109</v>
      </c>
      <c r="K52" s="41"/>
    </row>
    <row r="53" spans="1:11" x14ac:dyDescent="0.35">
      <c r="A53" s="46" t="s">
        <v>110</v>
      </c>
      <c r="B53" s="42" t="s">
        <v>20</v>
      </c>
      <c r="C53" s="42">
        <v>1586</v>
      </c>
      <c r="D53" s="43">
        <v>330</v>
      </c>
      <c r="E53" s="42">
        <v>578</v>
      </c>
      <c r="F53" s="42">
        <v>11689</v>
      </c>
      <c r="G53" s="42">
        <v>1538</v>
      </c>
      <c r="H53" s="42">
        <v>3187</v>
      </c>
      <c r="I53" s="44"/>
      <c r="J53" s="45" t="s">
        <v>111</v>
      </c>
      <c r="K53" s="41"/>
    </row>
    <row r="54" spans="1:11" x14ac:dyDescent="0.35">
      <c r="A54" s="46" t="s">
        <v>112</v>
      </c>
      <c r="B54" s="42" t="s">
        <v>20</v>
      </c>
      <c r="C54" s="42">
        <v>292</v>
      </c>
      <c r="D54" s="43">
        <v>72</v>
      </c>
      <c r="E54" s="42">
        <v>44</v>
      </c>
      <c r="F54" s="42">
        <v>1739</v>
      </c>
      <c r="G54" s="42">
        <v>213</v>
      </c>
      <c r="H54" s="42">
        <v>503</v>
      </c>
      <c r="I54" s="44"/>
      <c r="J54" s="45" t="s">
        <v>113</v>
      </c>
      <c r="K54" s="41"/>
    </row>
    <row r="55" spans="1:11" x14ac:dyDescent="0.35">
      <c r="A55" s="46" t="s">
        <v>114</v>
      </c>
      <c r="B55" s="42" t="s">
        <v>20</v>
      </c>
      <c r="C55" s="42">
        <v>576</v>
      </c>
      <c r="D55" s="43">
        <v>129</v>
      </c>
      <c r="E55" s="42">
        <v>124</v>
      </c>
      <c r="F55" s="42">
        <v>3691</v>
      </c>
      <c r="G55" s="42">
        <v>525</v>
      </c>
      <c r="H55" s="42">
        <v>1652</v>
      </c>
      <c r="I55" s="44"/>
      <c r="J55" s="45" t="s">
        <v>115</v>
      </c>
      <c r="K55" s="41"/>
    </row>
    <row r="56" spans="1:11" x14ac:dyDescent="0.35">
      <c r="A56" s="46" t="s">
        <v>116</v>
      </c>
      <c r="B56" s="42" t="s">
        <v>20</v>
      </c>
      <c r="C56" s="42">
        <v>249</v>
      </c>
      <c r="D56" s="43">
        <v>67</v>
      </c>
      <c r="E56" s="42">
        <v>49</v>
      </c>
      <c r="F56" s="42">
        <v>1825</v>
      </c>
      <c r="G56" s="42">
        <v>235</v>
      </c>
      <c r="H56" s="42">
        <v>738</v>
      </c>
      <c r="I56" s="44"/>
      <c r="J56" s="45" t="s">
        <v>117</v>
      </c>
      <c r="K56" s="41"/>
    </row>
    <row r="57" spans="1:11" x14ac:dyDescent="0.35">
      <c r="A57" s="46" t="s">
        <v>118</v>
      </c>
      <c r="B57" s="42" t="s">
        <v>20</v>
      </c>
      <c r="C57" s="42">
        <v>262</v>
      </c>
      <c r="D57" s="43">
        <v>72</v>
      </c>
      <c r="E57" s="42">
        <v>59</v>
      </c>
      <c r="F57" s="42">
        <v>2189</v>
      </c>
      <c r="G57" s="42">
        <v>319</v>
      </c>
      <c r="H57" s="42">
        <v>692</v>
      </c>
      <c r="I57" s="44"/>
      <c r="J57" s="45" t="s">
        <v>119</v>
      </c>
      <c r="K57" s="41"/>
    </row>
    <row r="58" spans="1:11" x14ac:dyDescent="0.35">
      <c r="A58" s="46" t="s">
        <v>120</v>
      </c>
      <c r="B58" s="42" t="s">
        <v>20</v>
      </c>
      <c r="C58" s="42">
        <v>325</v>
      </c>
      <c r="D58" s="43">
        <v>76</v>
      </c>
      <c r="E58" s="42">
        <v>75</v>
      </c>
      <c r="F58" s="42">
        <v>2055</v>
      </c>
      <c r="G58" s="42">
        <v>355</v>
      </c>
      <c r="H58" s="42">
        <v>781</v>
      </c>
      <c r="I58" s="44"/>
      <c r="J58" s="45" t="s">
        <v>121</v>
      </c>
      <c r="K58" s="41"/>
    </row>
    <row r="59" spans="1:11" x14ac:dyDescent="0.35">
      <c r="A59" s="46" t="s">
        <v>122</v>
      </c>
      <c r="B59" s="42" t="s">
        <v>20</v>
      </c>
      <c r="C59" s="42">
        <v>447</v>
      </c>
      <c r="D59" s="43">
        <v>129</v>
      </c>
      <c r="E59" s="42">
        <v>98</v>
      </c>
      <c r="F59" s="42">
        <v>3853</v>
      </c>
      <c r="G59" s="42">
        <v>559</v>
      </c>
      <c r="H59" s="42">
        <v>1576</v>
      </c>
      <c r="I59" s="44"/>
      <c r="J59" s="45" t="s">
        <v>123</v>
      </c>
      <c r="K59" s="41"/>
    </row>
    <row r="60" spans="1:11" x14ac:dyDescent="0.35">
      <c r="A60" s="46" t="s">
        <v>124</v>
      </c>
      <c r="B60" s="42" t="s">
        <v>20</v>
      </c>
      <c r="C60" s="42">
        <v>447</v>
      </c>
      <c r="D60" s="43">
        <v>107</v>
      </c>
      <c r="E60" s="42">
        <v>87</v>
      </c>
      <c r="F60" s="42">
        <v>3119</v>
      </c>
      <c r="G60" s="42">
        <v>369</v>
      </c>
      <c r="H60" s="42">
        <v>749</v>
      </c>
      <c r="I60" s="44"/>
      <c r="J60" s="45" t="s">
        <v>125</v>
      </c>
      <c r="K60" s="41"/>
    </row>
    <row r="61" spans="1:11" x14ac:dyDescent="0.35">
      <c r="A61" s="46" t="s">
        <v>126</v>
      </c>
      <c r="B61" s="42" t="s">
        <v>20</v>
      </c>
      <c r="C61" s="42">
        <v>229</v>
      </c>
      <c r="D61" s="43">
        <v>109</v>
      </c>
      <c r="E61" s="42">
        <v>80</v>
      </c>
      <c r="F61" s="42">
        <v>1617</v>
      </c>
      <c r="G61" s="42">
        <v>273</v>
      </c>
      <c r="H61" s="42">
        <v>665</v>
      </c>
      <c r="I61" s="44"/>
      <c r="J61" s="45" t="s">
        <v>127</v>
      </c>
      <c r="K61" s="41"/>
    </row>
    <row r="62" spans="1:11" x14ac:dyDescent="0.35">
      <c r="A62" s="46"/>
      <c r="B62" s="42"/>
      <c r="C62" s="47"/>
      <c r="E62" s="47"/>
      <c r="F62" s="48"/>
      <c r="G62" s="47"/>
      <c r="H62" s="48"/>
      <c r="I62" s="44"/>
      <c r="J62" s="49">
        <v>51</v>
      </c>
      <c r="K62" s="41"/>
    </row>
    <row r="63" spans="1:11" x14ac:dyDescent="0.35">
      <c r="A63" s="46" t="s">
        <v>128</v>
      </c>
      <c r="B63" s="42" t="s">
        <v>20</v>
      </c>
      <c r="C63" s="42">
        <v>123</v>
      </c>
      <c r="D63" s="43">
        <v>6</v>
      </c>
      <c r="E63" s="42">
        <v>12</v>
      </c>
      <c r="F63" s="42">
        <v>700</v>
      </c>
      <c r="G63" s="42">
        <v>61</v>
      </c>
      <c r="H63" s="42">
        <v>112</v>
      </c>
      <c r="I63" s="44"/>
      <c r="J63" s="45" t="s">
        <v>129</v>
      </c>
      <c r="K63" s="41"/>
    </row>
    <row r="64" spans="1:11" x14ac:dyDescent="0.35">
      <c r="A64" s="46" t="s">
        <v>130</v>
      </c>
      <c r="B64" s="42" t="s">
        <v>20</v>
      </c>
      <c r="C64" s="42">
        <v>382</v>
      </c>
      <c r="D64" s="43">
        <v>120</v>
      </c>
      <c r="E64" s="42">
        <v>123</v>
      </c>
      <c r="F64" s="42">
        <v>3285</v>
      </c>
      <c r="G64" s="42">
        <v>521</v>
      </c>
      <c r="H64" s="42">
        <v>1471</v>
      </c>
      <c r="I64" s="44"/>
      <c r="J64" s="45" t="s">
        <v>131</v>
      </c>
      <c r="K64" s="41"/>
    </row>
    <row r="65" spans="1:12" x14ac:dyDescent="0.35">
      <c r="A65" s="46" t="s">
        <v>132</v>
      </c>
      <c r="B65" s="42" t="s">
        <v>20</v>
      </c>
      <c r="C65" s="42">
        <v>408</v>
      </c>
      <c r="D65" s="43">
        <v>101</v>
      </c>
      <c r="E65" s="42">
        <v>117</v>
      </c>
      <c r="F65" s="42">
        <v>3108</v>
      </c>
      <c r="G65" s="42">
        <v>455</v>
      </c>
      <c r="H65" s="42">
        <v>1144</v>
      </c>
      <c r="I65" s="44"/>
      <c r="J65" s="45" t="s">
        <v>133</v>
      </c>
      <c r="K65" s="41"/>
    </row>
    <row r="66" spans="1:12" x14ac:dyDescent="0.35">
      <c r="A66" s="46" t="s">
        <v>134</v>
      </c>
      <c r="B66" s="42" t="s">
        <v>20</v>
      </c>
      <c r="C66" s="42">
        <v>235</v>
      </c>
      <c r="D66" s="43">
        <v>82</v>
      </c>
      <c r="E66" s="42">
        <v>59</v>
      </c>
      <c r="F66" s="42">
        <v>1787</v>
      </c>
      <c r="G66" s="42">
        <v>301</v>
      </c>
      <c r="H66" s="42">
        <v>639</v>
      </c>
      <c r="I66" s="44"/>
      <c r="J66" s="45" t="s">
        <v>135</v>
      </c>
      <c r="K66" s="41"/>
    </row>
    <row r="67" spans="1:12" x14ac:dyDescent="0.35">
      <c r="A67" s="46" t="s">
        <v>136</v>
      </c>
      <c r="B67" s="42" t="s">
        <v>20</v>
      </c>
      <c r="C67" s="42">
        <v>235</v>
      </c>
      <c r="D67" s="43">
        <v>56</v>
      </c>
      <c r="E67" s="42">
        <v>60</v>
      </c>
      <c r="F67" s="42">
        <v>1556</v>
      </c>
      <c r="G67" s="42">
        <v>266</v>
      </c>
      <c r="H67" s="42">
        <v>718</v>
      </c>
      <c r="I67" s="44"/>
      <c r="J67" s="45" t="s">
        <v>137</v>
      </c>
      <c r="K67" s="41"/>
    </row>
    <row r="68" spans="1:12" x14ac:dyDescent="0.35">
      <c r="A68" s="46" t="s">
        <v>138</v>
      </c>
      <c r="B68" s="42" t="s">
        <v>20</v>
      </c>
      <c r="C68" s="42">
        <v>140</v>
      </c>
      <c r="D68" s="43">
        <v>32</v>
      </c>
      <c r="E68" s="42">
        <v>33</v>
      </c>
      <c r="F68" s="42">
        <v>1033</v>
      </c>
      <c r="G68" s="42">
        <v>158</v>
      </c>
      <c r="H68" s="42">
        <v>398</v>
      </c>
      <c r="I68" s="44"/>
      <c r="J68" s="45" t="s">
        <v>139</v>
      </c>
      <c r="K68" s="41"/>
    </row>
    <row r="69" spans="1:12" x14ac:dyDescent="0.35">
      <c r="A69" s="37" t="s">
        <v>140</v>
      </c>
      <c r="B69" s="38" t="s">
        <v>20</v>
      </c>
      <c r="C69" s="38">
        <f t="shared" ref="C69:H69" si="5">SUM(C70:C90)</f>
        <v>11737</v>
      </c>
      <c r="D69" s="38">
        <f t="shared" si="5"/>
        <v>1957</v>
      </c>
      <c r="E69" s="38">
        <f t="shared" si="5"/>
        <v>1874</v>
      </c>
      <c r="F69" s="38">
        <f t="shared" si="5"/>
        <v>72875</v>
      </c>
      <c r="G69" s="38">
        <f t="shared" si="5"/>
        <v>8234</v>
      </c>
      <c r="H69" s="38">
        <f t="shared" si="5"/>
        <v>17508</v>
      </c>
      <c r="I69" s="39"/>
      <c r="J69" s="50" t="s">
        <v>141</v>
      </c>
      <c r="K69" s="41"/>
    </row>
    <row r="70" spans="1:12" x14ac:dyDescent="0.35">
      <c r="A70" s="46" t="s">
        <v>142</v>
      </c>
      <c r="B70" s="42" t="s">
        <v>20</v>
      </c>
      <c r="C70" s="42">
        <v>407</v>
      </c>
      <c r="D70" s="43">
        <v>58</v>
      </c>
      <c r="E70" s="42">
        <v>61</v>
      </c>
      <c r="F70" s="42">
        <v>2258</v>
      </c>
      <c r="G70" s="42">
        <v>297</v>
      </c>
      <c r="H70" s="42">
        <v>527</v>
      </c>
      <c r="I70" s="44"/>
      <c r="J70" s="45" t="s">
        <v>143</v>
      </c>
      <c r="K70" s="41"/>
    </row>
    <row r="71" spans="1:12" x14ac:dyDescent="0.35">
      <c r="A71" s="46" t="s">
        <v>144</v>
      </c>
      <c r="B71" s="42" t="s">
        <v>20</v>
      </c>
      <c r="C71" s="42">
        <v>1153</v>
      </c>
      <c r="D71" s="43">
        <v>150</v>
      </c>
      <c r="E71" s="42">
        <v>219</v>
      </c>
      <c r="F71" s="42">
        <v>5909</v>
      </c>
      <c r="G71" s="42">
        <v>901</v>
      </c>
      <c r="H71" s="42">
        <v>2310</v>
      </c>
      <c r="I71" s="44"/>
      <c r="J71" s="45" t="s">
        <v>145</v>
      </c>
      <c r="K71" s="41"/>
    </row>
    <row r="72" spans="1:12" x14ac:dyDescent="0.35">
      <c r="A72" s="46" t="s">
        <v>146</v>
      </c>
      <c r="B72" s="42" t="s">
        <v>20</v>
      </c>
      <c r="C72" s="42">
        <v>454</v>
      </c>
      <c r="D72" s="43">
        <v>65</v>
      </c>
      <c r="E72" s="42">
        <v>96</v>
      </c>
      <c r="F72" s="42">
        <v>2999</v>
      </c>
      <c r="G72" s="42">
        <v>468</v>
      </c>
      <c r="H72" s="42">
        <v>830</v>
      </c>
      <c r="I72" s="44"/>
      <c r="J72" s="45" t="s">
        <v>147</v>
      </c>
      <c r="K72" s="41"/>
    </row>
    <row r="73" spans="1:12" x14ac:dyDescent="0.35">
      <c r="A73" s="46" t="s">
        <v>148</v>
      </c>
      <c r="B73" s="42" t="s">
        <v>20</v>
      </c>
      <c r="C73" s="42">
        <v>331</v>
      </c>
      <c r="D73" s="43">
        <v>52</v>
      </c>
      <c r="E73" s="42">
        <v>55</v>
      </c>
      <c r="F73" s="42">
        <v>2500</v>
      </c>
      <c r="G73" s="42">
        <v>153</v>
      </c>
      <c r="H73" s="42">
        <v>304</v>
      </c>
      <c r="I73" s="44"/>
      <c r="J73" s="45" t="s">
        <v>149</v>
      </c>
      <c r="K73" s="41"/>
      <c r="L73" s="41"/>
    </row>
    <row r="74" spans="1:12" x14ac:dyDescent="0.35">
      <c r="A74" s="46" t="s">
        <v>150</v>
      </c>
      <c r="B74" s="42" t="s">
        <v>20</v>
      </c>
      <c r="C74" s="42">
        <v>1554</v>
      </c>
      <c r="D74" s="43">
        <v>349</v>
      </c>
      <c r="E74" s="42">
        <v>282</v>
      </c>
      <c r="F74" s="42">
        <v>9728</v>
      </c>
      <c r="G74" s="42">
        <v>1326</v>
      </c>
      <c r="H74" s="42">
        <v>3669</v>
      </c>
      <c r="I74" s="44"/>
      <c r="J74" s="45" t="s">
        <v>151</v>
      </c>
      <c r="K74" s="41"/>
      <c r="L74" s="41"/>
    </row>
    <row r="75" spans="1:12" x14ac:dyDescent="0.35">
      <c r="A75" s="46" t="s">
        <v>152</v>
      </c>
      <c r="B75" s="42" t="s">
        <v>20</v>
      </c>
      <c r="C75" s="42">
        <v>239</v>
      </c>
      <c r="D75" s="43">
        <v>34</v>
      </c>
      <c r="E75" s="42">
        <v>24</v>
      </c>
      <c r="F75" s="42">
        <v>1176</v>
      </c>
      <c r="G75" s="42">
        <v>114</v>
      </c>
      <c r="H75" s="42">
        <v>225</v>
      </c>
      <c r="I75" s="44"/>
      <c r="J75" s="45" t="s">
        <v>153</v>
      </c>
      <c r="K75" s="41"/>
      <c r="L75" s="41"/>
    </row>
    <row r="76" spans="1:12" x14ac:dyDescent="0.35">
      <c r="A76" s="46" t="s">
        <v>154</v>
      </c>
      <c r="B76" s="42" t="s">
        <v>20</v>
      </c>
      <c r="C76" s="42">
        <v>879</v>
      </c>
      <c r="D76" s="43">
        <v>116</v>
      </c>
      <c r="E76" s="42">
        <v>114</v>
      </c>
      <c r="F76" s="42">
        <v>4907</v>
      </c>
      <c r="G76" s="42">
        <v>536</v>
      </c>
      <c r="H76" s="42">
        <v>1037</v>
      </c>
      <c r="I76" s="44"/>
      <c r="J76" s="45" t="s">
        <v>155</v>
      </c>
      <c r="K76" s="41"/>
      <c r="L76" s="41"/>
    </row>
    <row r="77" spans="1:12" x14ac:dyDescent="0.35">
      <c r="A77" s="46" t="s">
        <v>156</v>
      </c>
      <c r="B77" s="42" t="s">
        <v>20</v>
      </c>
      <c r="C77" s="42">
        <v>438</v>
      </c>
      <c r="D77" s="43">
        <v>77</v>
      </c>
      <c r="E77" s="42">
        <v>66</v>
      </c>
      <c r="F77" s="42">
        <v>2832</v>
      </c>
      <c r="G77" s="42">
        <v>305</v>
      </c>
      <c r="H77" s="42">
        <v>709</v>
      </c>
      <c r="I77" s="44"/>
      <c r="J77" s="45" t="s">
        <v>157</v>
      </c>
      <c r="K77" s="41"/>
      <c r="L77" s="41"/>
    </row>
    <row r="78" spans="1:12" x14ac:dyDescent="0.35">
      <c r="A78" s="46" t="s">
        <v>158</v>
      </c>
      <c r="B78" s="42" t="s">
        <v>20</v>
      </c>
      <c r="C78" s="42">
        <v>212</v>
      </c>
      <c r="D78" s="43">
        <v>48</v>
      </c>
      <c r="E78" s="42">
        <v>31</v>
      </c>
      <c r="F78" s="42">
        <v>1606</v>
      </c>
      <c r="G78" s="42">
        <v>154</v>
      </c>
      <c r="H78" s="42">
        <v>256</v>
      </c>
      <c r="I78" s="44"/>
      <c r="J78" s="45" t="s">
        <v>159</v>
      </c>
      <c r="K78" s="41"/>
      <c r="L78" s="41"/>
    </row>
    <row r="79" spans="1:12" x14ac:dyDescent="0.35">
      <c r="A79" s="46" t="s">
        <v>160</v>
      </c>
      <c r="B79" s="42" t="s">
        <v>20</v>
      </c>
      <c r="C79" s="42">
        <v>279</v>
      </c>
      <c r="D79" s="43">
        <v>53</v>
      </c>
      <c r="E79" s="42">
        <v>56</v>
      </c>
      <c r="F79" s="42">
        <v>1621</v>
      </c>
      <c r="G79" s="42">
        <v>176</v>
      </c>
      <c r="H79" s="42">
        <v>331</v>
      </c>
      <c r="I79" s="44"/>
      <c r="J79" s="45" t="s">
        <v>161</v>
      </c>
      <c r="K79" s="41"/>
      <c r="L79" s="41"/>
    </row>
    <row r="80" spans="1:12" x14ac:dyDescent="0.35">
      <c r="A80" s="46" t="s">
        <v>162</v>
      </c>
      <c r="B80" s="42" t="s">
        <v>20</v>
      </c>
      <c r="C80" s="42">
        <v>594</v>
      </c>
      <c r="D80" s="43">
        <v>82</v>
      </c>
      <c r="E80" s="42">
        <v>114</v>
      </c>
      <c r="F80" s="42">
        <v>3615</v>
      </c>
      <c r="G80" s="42">
        <v>467</v>
      </c>
      <c r="H80" s="42">
        <v>750</v>
      </c>
      <c r="I80" s="44"/>
      <c r="J80" s="45" t="s">
        <v>163</v>
      </c>
      <c r="K80" s="41"/>
      <c r="L80" s="51"/>
    </row>
    <row r="81" spans="1:12" x14ac:dyDescent="0.35">
      <c r="A81" s="46" t="s">
        <v>164</v>
      </c>
      <c r="B81" s="42" t="s">
        <v>20</v>
      </c>
      <c r="C81" s="42">
        <v>337</v>
      </c>
      <c r="D81" s="43">
        <v>47</v>
      </c>
      <c r="E81" s="42">
        <v>33</v>
      </c>
      <c r="F81" s="42">
        <v>2103</v>
      </c>
      <c r="G81" s="42">
        <v>248</v>
      </c>
      <c r="H81" s="42">
        <v>478</v>
      </c>
      <c r="I81" s="44"/>
      <c r="J81" s="45" t="s">
        <v>165</v>
      </c>
      <c r="K81" s="41"/>
      <c r="L81" s="41"/>
    </row>
    <row r="82" spans="1:12" x14ac:dyDescent="0.35">
      <c r="A82" s="46" t="s">
        <v>166</v>
      </c>
      <c r="B82" s="42" t="s">
        <v>20</v>
      </c>
      <c r="C82" s="42">
        <v>736</v>
      </c>
      <c r="D82" s="43">
        <v>133</v>
      </c>
      <c r="E82" s="42">
        <v>113</v>
      </c>
      <c r="F82" s="42">
        <v>4695</v>
      </c>
      <c r="G82" s="42">
        <v>474</v>
      </c>
      <c r="H82" s="42">
        <v>791</v>
      </c>
      <c r="I82" s="44"/>
      <c r="J82" s="45" t="s">
        <v>167</v>
      </c>
      <c r="K82" s="41"/>
      <c r="L82" s="41"/>
    </row>
    <row r="83" spans="1:12" x14ac:dyDescent="0.35">
      <c r="A83" s="46" t="s">
        <v>168</v>
      </c>
      <c r="B83" s="42" t="s">
        <v>20</v>
      </c>
      <c r="C83" s="42">
        <v>667</v>
      </c>
      <c r="D83" s="43">
        <v>128</v>
      </c>
      <c r="E83" s="42">
        <v>128</v>
      </c>
      <c r="F83" s="42">
        <v>5093</v>
      </c>
      <c r="G83" s="42">
        <v>394</v>
      </c>
      <c r="H83" s="42">
        <v>929</v>
      </c>
      <c r="I83" s="44"/>
      <c r="J83" s="45" t="s">
        <v>169</v>
      </c>
      <c r="K83" s="41"/>
      <c r="L83" s="41"/>
    </row>
    <row r="84" spans="1:12" x14ac:dyDescent="0.35">
      <c r="A84" s="46" t="s">
        <v>170</v>
      </c>
      <c r="B84" s="42" t="s">
        <v>20</v>
      </c>
      <c r="C84" s="42">
        <v>835</v>
      </c>
      <c r="D84" s="43">
        <v>142</v>
      </c>
      <c r="E84" s="42">
        <v>103</v>
      </c>
      <c r="F84" s="42">
        <v>5338</v>
      </c>
      <c r="G84" s="42">
        <v>480</v>
      </c>
      <c r="H84" s="42">
        <v>1033</v>
      </c>
      <c r="I84" s="44"/>
      <c r="J84" s="45" t="s">
        <v>171</v>
      </c>
      <c r="K84" s="41"/>
      <c r="L84" s="41"/>
    </row>
    <row r="85" spans="1:12" x14ac:dyDescent="0.35">
      <c r="A85" s="46" t="s">
        <v>172</v>
      </c>
      <c r="B85" s="42" t="s">
        <v>20</v>
      </c>
      <c r="C85" s="42">
        <v>251</v>
      </c>
      <c r="D85" s="43">
        <v>32</v>
      </c>
      <c r="E85" s="42">
        <v>46</v>
      </c>
      <c r="F85" s="42">
        <v>1812</v>
      </c>
      <c r="G85" s="42">
        <v>232</v>
      </c>
      <c r="H85" s="42">
        <v>384</v>
      </c>
      <c r="I85" s="44"/>
      <c r="J85" s="45" t="s">
        <v>173</v>
      </c>
      <c r="K85" s="41"/>
      <c r="L85" s="41"/>
    </row>
    <row r="86" spans="1:12" x14ac:dyDescent="0.35">
      <c r="A86" s="46" t="s">
        <v>174</v>
      </c>
      <c r="B86" s="42" t="s">
        <v>20</v>
      </c>
      <c r="C86" s="42">
        <v>275</v>
      </c>
      <c r="D86" s="43">
        <v>37</v>
      </c>
      <c r="E86" s="42">
        <v>40</v>
      </c>
      <c r="F86" s="42">
        <v>1789</v>
      </c>
      <c r="G86" s="42">
        <v>181</v>
      </c>
      <c r="H86" s="42">
        <v>283</v>
      </c>
      <c r="I86" s="44"/>
      <c r="J86" s="45" t="s">
        <v>175</v>
      </c>
      <c r="K86" s="41"/>
      <c r="L86" s="41"/>
    </row>
    <row r="87" spans="1:12" x14ac:dyDescent="0.35">
      <c r="A87" s="46" t="s">
        <v>176</v>
      </c>
      <c r="B87" s="42" t="s">
        <v>20</v>
      </c>
      <c r="C87" s="42">
        <v>244</v>
      </c>
      <c r="D87" s="43">
        <v>32</v>
      </c>
      <c r="E87" s="42">
        <v>25</v>
      </c>
      <c r="F87" s="42">
        <v>1665</v>
      </c>
      <c r="G87" s="42">
        <v>129</v>
      </c>
      <c r="H87" s="42">
        <v>229</v>
      </c>
      <c r="I87" s="44"/>
      <c r="J87" s="45" t="s">
        <v>177</v>
      </c>
      <c r="K87" s="41"/>
      <c r="L87" s="41"/>
    </row>
    <row r="88" spans="1:12" x14ac:dyDescent="0.35">
      <c r="A88" s="46" t="s">
        <v>178</v>
      </c>
      <c r="B88" s="42" t="s">
        <v>20</v>
      </c>
      <c r="C88" s="42">
        <v>718</v>
      </c>
      <c r="D88" s="43">
        <v>156</v>
      </c>
      <c r="E88" s="42">
        <v>124</v>
      </c>
      <c r="F88" s="42">
        <v>4571</v>
      </c>
      <c r="G88" s="42">
        <v>587</v>
      </c>
      <c r="H88" s="42">
        <v>1142</v>
      </c>
      <c r="I88" s="44"/>
      <c r="J88" s="45" t="s">
        <v>179</v>
      </c>
      <c r="K88" s="41"/>
      <c r="L88" s="41"/>
    </row>
    <row r="89" spans="1:12" x14ac:dyDescent="0.35">
      <c r="A89" s="46" t="s">
        <v>180</v>
      </c>
      <c r="B89" s="52" t="s">
        <v>20</v>
      </c>
      <c r="C89" s="42">
        <v>1134</v>
      </c>
      <c r="D89" s="43">
        <v>166</v>
      </c>
      <c r="E89" s="42">
        <v>144</v>
      </c>
      <c r="F89" s="42">
        <v>6658</v>
      </c>
      <c r="G89" s="42">
        <v>612</v>
      </c>
      <c r="H89" s="42">
        <v>1291</v>
      </c>
      <c r="I89" s="44"/>
      <c r="J89" s="45" t="s">
        <v>181</v>
      </c>
      <c r="K89" s="41"/>
      <c r="L89" s="41"/>
    </row>
    <row r="90" spans="1:12" x14ac:dyDescent="0.35">
      <c r="A90" s="46"/>
      <c r="C90" s="47"/>
      <c r="D90" s="47"/>
      <c r="E90" s="53"/>
      <c r="F90" s="48"/>
      <c r="G90" s="47"/>
      <c r="H90" s="48"/>
      <c r="I90" s="44"/>
      <c r="J90" s="49">
        <v>52</v>
      </c>
      <c r="K90" s="41"/>
    </row>
    <row r="91" spans="1:12" x14ac:dyDescent="0.35">
      <c r="A91" s="37" t="s">
        <v>182</v>
      </c>
      <c r="B91" s="38" t="s">
        <v>20</v>
      </c>
      <c r="C91" s="38">
        <f t="shared" ref="C91:H91" si="6">SUM(C92:C105)</f>
        <v>5931</v>
      </c>
      <c r="D91" s="38">
        <f t="shared" si="6"/>
        <v>623</v>
      </c>
      <c r="E91" s="38">
        <f t="shared" si="6"/>
        <v>718</v>
      </c>
      <c r="F91" s="38">
        <f t="shared" si="6"/>
        <v>45807</v>
      </c>
      <c r="G91" s="38">
        <f t="shared" si="6"/>
        <v>3696</v>
      </c>
      <c r="H91" s="38">
        <f t="shared" si="6"/>
        <v>10118</v>
      </c>
      <c r="I91" s="39"/>
      <c r="J91" s="40" t="s">
        <v>183</v>
      </c>
      <c r="K91" s="41"/>
    </row>
    <row r="92" spans="1:12" x14ac:dyDescent="0.35">
      <c r="A92" s="46" t="s">
        <v>184</v>
      </c>
      <c r="B92" s="42" t="s">
        <v>20</v>
      </c>
      <c r="C92" s="42">
        <v>291</v>
      </c>
      <c r="D92" s="43">
        <v>19</v>
      </c>
      <c r="E92" s="42">
        <v>30</v>
      </c>
      <c r="F92" s="42">
        <v>2633</v>
      </c>
      <c r="G92" s="42">
        <v>153</v>
      </c>
      <c r="H92" s="42">
        <v>323</v>
      </c>
      <c r="I92" s="44"/>
      <c r="J92" s="45" t="s">
        <v>185</v>
      </c>
      <c r="K92" s="41"/>
      <c r="L92" s="41"/>
    </row>
    <row r="93" spans="1:12" x14ac:dyDescent="0.35">
      <c r="A93" s="46" t="s">
        <v>186</v>
      </c>
      <c r="B93" s="42" t="s">
        <v>20</v>
      </c>
      <c r="C93" s="42">
        <v>279</v>
      </c>
      <c r="D93" s="43">
        <v>16</v>
      </c>
      <c r="E93" s="42">
        <v>31</v>
      </c>
      <c r="F93" s="42">
        <v>1647</v>
      </c>
      <c r="G93" s="42">
        <v>179</v>
      </c>
      <c r="H93" s="42">
        <v>556</v>
      </c>
      <c r="I93" s="44"/>
      <c r="J93" s="45" t="s">
        <v>187</v>
      </c>
      <c r="K93" s="41"/>
      <c r="L93" s="41"/>
    </row>
    <row r="94" spans="1:12" x14ac:dyDescent="0.35">
      <c r="A94" s="46" t="s">
        <v>188</v>
      </c>
      <c r="B94" s="42" t="s">
        <v>20</v>
      </c>
      <c r="C94" s="42">
        <v>369</v>
      </c>
      <c r="D94" s="43">
        <v>49</v>
      </c>
      <c r="E94" s="42">
        <v>48</v>
      </c>
      <c r="F94" s="42">
        <v>2441</v>
      </c>
      <c r="G94" s="42">
        <v>215</v>
      </c>
      <c r="H94" s="42">
        <v>746</v>
      </c>
      <c r="I94" s="44"/>
      <c r="J94" s="45" t="s">
        <v>189</v>
      </c>
      <c r="K94" s="41"/>
      <c r="L94" s="41"/>
    </row>
    <row r="95" spans="1:12" x14ac:dyDescent="0.35">
      <c r="A95" s="46" t="s">
        <v>190</v>
      </c>
      <c r="B95" s="42" t="s">
        <v>20</v>
      </c>
      <c r="C95" s="42">
        <v>946</v>
      </c>
      <c r="D95" s="43">
        <v>93</v>
      </c>
      <c r="E95" s="42">
        <v>108</v>
      </c>
      <c r="F95" s="42">
        <v>6806</v>
      </c>
      <c r="G95" s="42">
        <v>611</v>
      </c>
      <c r="H95" s="42">
        <v>1409</v>
      </c>
      <c r="I95" s="44"/>
      <c r="J95" s="45" t="s">
        <v>191</v>
      </c>
      <c r="K95" s="41"/>
      <c r="L95" s="41"/>
    </row>
    <row r="96" spans="1:12" x14ac:dyDescent="0.35">
      <c r="A96" s="46" t="s">
        <v>192</v>
      </c>
      <c r="B96" s="42" t="s">
        <v>20</v>
      </c>
      <c r="C96" s="42">
        <v>378</v>
      </c>
      <c r="D96" s="43">
        <v>12</v>
      </c>
      <c r="E96" s="42">
        <v>19</v>
      </c>
      <c r="F96" s="42">
        <v>2164</v>
      </c>
      <c r="G96" s="42">
        <v>83</v>
      </c>
      <c r="H96" s="42">
        <v>185</v>
      </c>
      <c r="I96" s="44"/>
      <c r="J96" s="45" t="s">
        <v>193</v>
      </c>
      <c r="K96" s="41"/>
      <c r="L96" s="41"/>
    </row>
    <row r="97" spans="1:12" x14ac:dyDescent="0.35">
      <c r="A97" s="46" t="s">
        <v>194</v>
      </c>
      <c r="B97" s="42" t="s">
        <v>20</v>
      </c>
      <c r="C97" s="42">
        <v>384</v>
      </c>
      <c r="D97" s="43">
        <v>29</v>
      </c>
      <c r="E97" s="42">
        <v>20</v>
      </c>
      <c r="F97" s="42">
        <v>2877</v>
      </c>
      <c r="G97" s="42">
        <v>126</v>
      </c>
      <c r="H97" s="42">
        <v>271</v>
      </c>
      <c r="I97" s="44"/>
      <c r="J97" s="45" t="s">
        <v>195</v>
      </c>
      <c r="K97" s="41"/>
      <c r="L97" s="41"/>
    </row>
    <row r="98" spans="1:12" x14ac:dyDescent="0.35">
      <c r="A98" s="46" t="s">
        <v>196</v>
      </c>
      <c r="B98" s="42" t="s">
        <v>20</v>
      </c>
      <c r="C98" s="42">
        <v>153</v>
      </c>
      <c r="D98" s="43">
        <v>29</v>
      </c>
      <c r="E98" s="42">
        <v>21</v>
      </c>
      <c r="F98" s="42">
        <v>1356</v>
      </c>
      <c r="G98" s="42">
        <v>149</v>
      </c>
      <c r="H98" s="42">
        <v>264</v>
      </c>
      <c r="I98" s="44"/>
      <c r="J98" s="45" t="s">
        <v>197</v>
      </c>
      <c r="K98" s="41"/>
      <c r="L98" s="41"/>
    </row>
    <row r="99" spans="1:12" x14ac:dyDescent="0.35">
      <c r="A99" s="46" t="s">
        <v>198</v>
      </c>
      <c r="B99" s="42" t="s">
        <v>20</v>
      </c>
      <c r="C99" s="42">
        <v>294</v>
      </c>
      <c r="D99" s="43">
        <v>38</v>
      </c>
      <c r="E99" s="42">
        <v>37</v>
      </c>
      <c r="F99" s="42">
        <v>2180</v>
      </c>
      <c r="G99" s="42">
        <v>212</v>
      </c>
      <c r="H99" s="42">
        <v>516</v>
      </c>
      <c r="I99" s="44"/>
      <c r="J99" s="45" t="s">
        <v>199</v>
      </c>
      <c r="K99" s="41"/>
      <c r="L99" s="41"/>
    </row>
    <row r="100" spans="1:12" x14ac:dyDescent="0.35">
      <c r="A100" s="46" t="s">
        <v>200</v>
      </c>
      <c r="B100" s="42" t="s">
        <v>20</v>
      </c>
      <c r="C100" s="42">
        <v>547</v>
      </c>
      <c r="D100" s="43">
        <v>75</v>
      </c>
      <c r="E100" s="42">
        <v>119</v>
      </c>
      <c r="F100" s="42">
        <v>5842</v>
      </c>
      <c r="G100" s="42">
        <v>589</v>
      </c>
      <c r="H100" s="42">
        <v>1585</v>
      </c>
      <c r="I100" s="44"/>
      <c r="J100" s="45" t="s">
        <v>201</v>
      </c>
      <c r="K100" s="41"/>
      <c r="L100" s="41"/>
    </row>
    <row r="101" spans="1:12" x14ac:dyDescent="0.35">
      <c r="A101" s="46" t="s">
        <v>202</v>
      </c>
      <c r="B101" s="42" t="s">
        <v>20</v>
      </c>
      <c r="C101" s="42">
        <v>358</v>
      </c>
      <c r="D101" s="43">
        <v>22</v>
      </c>
      <c r="E101" s="42">
        <v>16</v>
      </c>
      <c r="F101" s="42">
        <v>2061</v>
      </c>
      <c r="G101" s="42">
        <v>106</v>
      </c>
      <c r="H101" s="42">
        <v>308</v>
      </c>
      <c r="I101" s="44"/>
      <c r="J101" s="45" t="s">
        <v>203</v>
      </c>
      <c r="K101" s="41"/>
      <c r="L101" s="41"/>
    </row>
    <row r="102" spans="1:12" x14ac:dyDescent="0.35">
      <c r="A102" s="46" t="s">
        <v>204</v>
      </c>
      <c r="B102" s="42" t="s">
        <v>20</v>
      </c>
      <c r="C102" s="42">
        <v>99</v>
      </c>
      <c r="D102" s="43">
        <v>15</v>
      </c>
      <c r="E102" s="42">
        <v>14</v>
      </c>
      <c r="F102" s="42">
        <v>700</v>
      </c>
      <c r="G102" s="42">
        <v>68</v>
      </c>
      <c r="H102" s="42">
        <v>177</v>
      </c>
      <c r="I102" s="44"/>
      <c r="J102" s="45" t="s">
        <v>205</v>
      </c>
      <c r="K102" s="41"/>
      <c r="L102" s="41"/>
    </row>
    <row r="103" spans="1:12" x14ac:dyDescent="0.35">
      <c r="A103" s="46" t="s">
        <v>206</v>
      </c>
      <c r="B103" s="42" t="s">
        <v>20</v>
      </c>
      <c r="C103" s="42">
        <v>1011</v>
      </c>
      <c r="D103" s="43">
        <v>150</v>
      </c>
      <c r="E103" s="42">
        <v>167</v>
      </c>
      <c r="F103" s="42">
        <v>8592</v>
      </c>
      <c r="G103" s="42">
        <v>695</v>
      </c>
      <c r="H103" s="42">
        <v>2454</v>
      </c>
      <c r="I103" s="44"/>
      <c r="J103" s="45" t="s">
        <v>207</v>
      </c>
      <c r="K103" s="41"/>
      <c r="L103" s="41"/>
    </row>
    <row r="104" spans="1:12" x14ac:dyDescent="0.35">
      <c r="A104" s="46" t="s">
        <v>208</v>
      </c>
      <c r="B104" s="42" t="s">
        <v>20</v>
      </c>
      <c r="C104" s="42">
        <v>222</v>
      </c>
      <c r="D104" s="43">
        <v>10</v>
      </c>
      <c r="E104" s="42">
        <v>17</v>
      </c>
      <c r="F104" s="42">
        <v>1517</v>
      </c>
      <c r="G104" s="42">
        <v>69</v>
      </c>
      <c r="H104" s="42">
        <v>203</v>
      </c>
      <c r="I104" s="44"/>
      <c r="J104" s="45" t="s">
        <v>209</v>
      </c>
      <c r="K104" s="41"/>
      <c r="L104" s="41"/>
    </row>
    <row r="105" spans="1:12" x14ac:dyDescent="0.35">
      <c r="A105" s="54" t="s">
        <v>210</v>
      </c>
      <c r="B105" s="55" t="s">
        <v>20</v>
      </c>
      <c r="C105" s="55">
        <v>600</v>
      </c>
      <c r="D105" s="55">
        <v>66</v>
      </c>
      <c r="E105" s="55">
        <v>71</v>
      </c>
      <c r="F105" s="55">
        <v>4991</v>
      </c>
      <c r="G105" s="55">
        <v>441</v>
      </c>
      <c r="H105" s="55">
        <v>1121</v>
      </c>
      <c r="I105" s="56"/>
      <c r="J105" s="57" t="s">
        <v>211</v>
      </c>
      <c r="K105" s="41"/>
      <c r="L105" s="41"/>
    </row>
    <row r="106" spans="1:12" ht="22.5" customHeight="1" x14ac:dyDescent="0.35">
      <c r="A106" s="58" t="s">
        <v>212</v>
      </c>
      <c r="B106" s="59"/>
      <c r="C106" s="60"/>
      <c r="D106" s="61"/>
      <c r="E106" s="59"/>
      <c r="F106" s="59"/>
      <c r="G106" s="60"/>
      <c r="H106" s="59"/>
      <c r="I106" s="60"/>
      <c r="J106" s="41"/>
      <c r="K106" s="41"/>
      <c r="L106" s="41"/>
    </row>
    <row r="107" spans="1:12" s="41" customFormat="1" x14ac:dyDescent="0.35">
      <c r="A107" s="62" t="s">
        <v>213</v>
      </c>
      <c r="B107" s="63"/>
      <c r="C107" s="64"/>
      <c r="D107" s="64"/>
      <c r="E107" s="65"/>
      <c r="F107" s="64"/>
      <c r="G107" s="64"/>
      <c r="H107" s="64"/>
      <c r="I107" s="64"/>
      <c r="J107" s="64"/>
    </row>
    <row r="108" spans="1:12" x14ac:dyDescent="0.35">
      <c r="A108" s="66" t="s">
        <v>214</v>
      </c>
      <c r="B108" s="41"/>
      <c r="C108" s="67"/>
      <c r="E108" s="68"/>
      <c r="F108" s="41"/>
      <c r="G108" s="67"/>
      <c r="H108" s="41"/>
      <c r="I108" s="67"/>
    </row>
    <row r="109" spans="1:12" x14ac:dyDescent="0.35">
      <c r="A109" s="66" t="s">
        <v>215</v>
      </c>
    </row>
    <row r="110" spans="1:12" x14ac:dyDescent="0.35">
      <c r="A110" s="72" t="s">
        <v>216</v>
      </c>
    </row>
    <row r="111" spans="1:12" x14ac:dyDescent="0.35">
      <c r="A111" s="73" t="s">
        <v>217</v>
      </c>
    </row>
    <row r="112" spans="1:12" x14ac:dyDescent="0.35">
      <c r="A112" s="62" t="s">
        <v>218</v>
      </c>
    </row>
    <row r="113" spans="1:12" x14ac:dyDescent="0.35">
      <c r="A113" s="62" t="s">
        <v>219</v>
      </c>
    </row>
    <row r="114" spans="1:12" x14ac:dyDescent="0.35">
      <c r="A114" s="66" t="s">
        <v>220</v>
      </c>
    </row>
    <row r="115" spans="1:12" x14ac:dyDescent="0.35">
      <c r="A115" s="62" t="s">
        <v>221</v>
      </c>
    </row>
    <row r="116" spans="1:12" s="31" customFormat="1" x14ac:dyDescent="0.35">
      <c r="A116" s="74" t="s">
        <v>222</v>
      </c>
      <c r="C116" s="64"/>
      <c r="D116" s="64"/>
      <c r="E116" s="64"/>
      <c r="F116" s="64"/>
      <c r="G116" s="64"/>
      <c r="H116" s="64"/>
      <c r="I116" s="64"/>
      <c r="J116" s="64"/>
      <c r="K116" s="75"/>
    </row>
    <row r="118" spans="1:12" x14ac:dyDescent="0.35">
      <c r="B118" s="48"/>
      <c r="C118" s="47"/>
      <c r="D118" s="47"/>
      <c r="E118" s="53"/>
      <c r="F118" s="48"/>
      <c r="G118" s="47"/>
      <c r="H118" s="48"/>
      <c r="I118" s="44"/>
      <c r="J118" s="49">
        <v>53</v>
      </c>
      <c r="K118" s="41"/>
      <c r="L118" s="41"/>
    </row>
    <row r="119" spans="1:12" s="70" customFormat="1" x14ac:dyDescent="0.35">
      <c r="A119" s="58" t="s">
        <v>223</v>
      </c>
      <c r="B119" s="3"/>
      <c r="D119" s="43"/>
      <c r="E119" s="71"/>
      <c r="F119" s="3"/>
      <c r="H119" s="3"/>
      <c r="J119" s="69"/>
      <c r="K119" s="2"/>
      <c r="L119" s="3"/>
    </row>
    <row r="120" spans="1:12" s="31" customFormat="1" x14ac:dyDescent="0.35">
      <c r="A120" s="62" t="s">
        <v>224</v>
      </c>
      <c r="B120" s="76"/>
    </row>
    <row r="121" spans="1:12" s="31" customFormat="1" x14ac:dyDescent="0.35">
      <c r="A121" s="66" t="s">
        <v>225</v>
      </c>
      <c r="B121" s="76"/>
    </row>
    <row r="122" spans="1:12" s="31" customFormat="1" x14ac:dyDescent="0.35">
      <c r="A122" s="77" t="s">
        <v>226</v>
      </c>
    </row>
    <row r="123" spans="1:12" s="31" customFormat="1" x14ac:dyDescent="0.35">
      <c r="A123" s="72" t="s">
        <v>227</v>
      </c>
    </row>
    <row r="124" spans="1:12" s="31" customFormat="1" x14ac:dyDescent="0.35">
      <c r="A124" s="73" t="s">
        <v>228</v>
      </c>
    </row>
    <row r="125" spans="1:12" s="31" customFormat="1" x14ac:dyDescent="0.35">
      <c r="A125" s="78" t="s">
        <v>229</v>
      </c>
    </row>
    <row r="126" spans="1:12" s="31" customFormat="1" x14ac:dyDescent="0.35">
      <c r="A126" s="78" t="s">
        <v>230</v>
      </c>
    </row>
    <row r="127" spans="1:12" s="31" customFormat="1" x14ac:dyDescent="0.35">
      <c r="A127" s="78" t="s">
        <v>231</v>
      </c>
    </row>
    <row r="128" spans="1:12" s="70" customFormat="1" x14ac:dyDescent="0.35">
      <c r="A128" s="73" t="s">
        <v>232</v>
      </c>
      <c r="B128" s="79"/>
      <c r="D128" s="43"/>
      <c r="E128" s="71"/>
      <c r="F128" s="3"/>
      <c r="H128" s="3"/>
      <c r="J128" s="69"/>
      <c r="K128" s="2"/>
      <c r="L128" s="3"/>
    </row>
    <row r="129" spans="1:12" s="70" customFormat="1" x14ac:dyDescent="0.35">
      <c r="A129" s="77" t="s">
        <v>233</v>
      </c>
      <c r="B129" s="79"/>
      <c r="D129" s="43"/>
      <c r="E129" s="71"/>
      <c r="F129" s="3"/>
      <c r="H129" s="3"/>
      <c r="J129" s="69"/>
      <c r="K129" s="2"/>
      <c r="L129" s="3"/>
    </row>
    <row r="130" spans="1:12" x14ac:dyDescent="0.35">
      <c r="A130" s="80" t="s">
        <v>234</v>
      </c>
    </row>
    <row r="131" spans="1:12" x14ac:dyDescent="0.35">
      <c r="A131" s="80" t="s">
        <v>235</v>
      </c>
    </row>
    <row r="146" spans="1:12" x14ac:dyDescent="0.35">
      <c r="J146" s="49">
        <v>54</v>
      </c>
    </row>
    <row r="150" spans="1:12" x14ac:dyDescent="0.35">
      <c r="J150" s="49"/>
    </row>
    <row r="152" spans="1:12" x14ac:dyDescent="0.35">
      <c r="A152" s="46"/>
      <c r="B152" s="48"/>
      <c r="C152" s="47"/>
      <c r="D152" s="47"/>
      <c r="E152" s="53"/>
      <c r="F152" s="48"/>
      <c r="G152" s="47"/>
      <c r="H152" s="48"/>
      <c r="I152" s="44"/>
      <c r="K152" s="41"/>
      <c r="L152" s="41"/>
    </row>
  </sheetData>
  <mergeCells count="3">
    <mergeCell ref="A1:J1"/>
    <mergeCell ref="A2:J2"/>
    <mergeCell ref="G5:H5"/>
  </mergeCells>
  <pageMargins left="0.47244094488188981" right="0.19685039370078741" top="0.35433070866141736" bottom="0.27559055118110237" header="0.19685039370078741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T.2.18</vt:lpstr>
      <vt:lpstr>T.2.18!Print_Titles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2025-09-04T07:04:38Z</dcterms:created>
  <dcterms:modified xsi:type="dcterms:W3CDTF">2025-09-04T07:04:58Z</dcterms:modified>
</cp:coreProperties>
</file>