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HQRDDPCD019\Stat&amp;Act\3. งานประจำปี\GD Catalog\"/>
    </mc:Choice>
  </mc:AlternateContent>
  <bookViews>
    <workbookView xWindow="0" yWindow="0" windowWidth="28800" windowHeight="12480"/>
  </bookViews>
  <sheets>
    <sheet name="63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'63'!$A$1:$L$18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H17" i="1"/>
  <c r="D17" i="1"/>
  <c r="J18" i="1"/>
  <c r="I18" i="1"/>
  <c r="G18" i="1"/>
  <c r="F18" i="1"/>
  <c r="C18" i="1"/>
  <c r="B18" i="1"/>
  <c r="L16" i="1"/>
  <c r="H16" i="1"/>
  <c r="D16" i="1"/>
  <c r="L15" i="1"/>
  <c r="D15" i="1"/>
  <c r="L14" i="1"/>
  <c r="H14" i="1"/>
  <c r="D14" i="1"/>
  <c r="L13" i="1"/>
  <c r="D13" i="1"/>
  <c r="L12" i="1"/>
  <c r="D12" i="1"/>
  <c r="L11" i="1"/>
  <c r="D11" i="1"/>
  <c r="L10" i="1"/>
  <c r="D10" i="1"/>
  <c r="L9" i="1"/>
  <c r="D9" i="1"/>
  <c r="L8" i="1"/>
  <c r="D8" i="1"/>
  <c r="L7" i="1"/>
  <c r="D7" i="1"/>
  <c r="K6" i="1"/>
  <c r="K18" i="1" s="1"/>
  <c r="E6" i="1"/>
  <c r="L6" i="1" s="1"/>
  <c r="D6" i="1"/>
  <c r="D18" i="1" l="1"/>
  <c r="E18" i="1"/>
  <c r="L18" i="1"/>
  <c r="H18" i="1"/>
</calcChain>
</file>

<file path=xl/sharedStrings.xml><?xml version="1.0" encoding="utf-8"?>
<sst xmlns="http://schemas.openxmlformats.org/spreadsheetml/2006/main" count="31" uniqueCount="25">
  <si>
    <t>ปี</t>
  </si>
  <si>
    <t>ค่าคลอดบุตร</t>
  </si>
  <si>
    <t>ค่าตรวจและรับฝากครรภ์</t>
  </si>
  <si>
    <t>เงินสงเคราะห์การหยุดงาน</t>
  </si>
  <si>
    <t>รวม</t>
  </si>
  <si>
    <t>ชาย
 (ครั้ง)</t>
  </si>
  <si>
    <t>หญิง
(ครั้ง)</t>
  </si>
  <si>
    <t>รวม
(ครั้ง)</t>
  </si>
  <si>
    <t>จํานวนเงิน
(ล้านบาท)</t>
  </si>
  <si>
    <t>ชาย
(ครั้ง)</t>
  </si>
  <si>
    <t>จํานวน
(ครั้ง)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</si>
  <si>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</si>
  <si>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</si>
  <si>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</si>
  <si>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</si>
  <si>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</si>
  <si>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</si>
  <si>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</si>
  <si>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</si>
  <si>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</si>
  <si>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</si>
  <si>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</si>
  <si>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</si>
  <si>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 xml:space="preserve">การจ่ายประโยชน์ทดแทนกรณีคลอดบุตร </t>
  </si>
  <si>
    <t>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</si>
</sst>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3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/>
    <xf numFmtId="0" fontId="1" fillId="0" borderId="0" xfId="0" applyFont="1" applyAlignment="1"/>
    <xf numFmtId="16" fontId="1" fillId="0" borderId="0" xfId="0" quotePrefix="1" applyNumberFormat="1" applyFont="1" applyAlignment="1">
      <alignment horizontal="right"/>
    </xf>
    <xf numFmtId="0" fontId="2" fillId="0" borderId="0" xfId="0" applyFont="1"/>
    <xf numFmtId="3" fontId="2" fillId="0" borderId="14" xfId="0" applyNumberFormat="1" applyFont="1" applyBorder="1"/>
    <xf numFmtId="3" fontId="2" fillId="0" borderId="15" xfId="0" applyNumberFormat="1" applyFont="1" applyBorder="1"/>
    <xf numFmtId="4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/>
    <xf numFmtId="0" fontId="2" fillId="0" borderId="13" xfId="0" applyFont="1" applyBorder="1"/>
    <xf numFmtId="0" fontId="3" fillId="0" borderId="0" xfId="0" applyFont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8"/>
  <sheetViews>
    <sheetView tabSelected="1" showOutlineSymbols="0" workbookViewId="0">
      <selection activeCell="K18" sqref="K18"/>
    </sheetView>
  </sheetViews>
  <sheetFormatPr defaultColWidth="10" defaultRowHeight="21" x14ac:dyDescent="0.35"/>
  <cols>
    <col min="1" max="1" width="10.28515625" style="4" bestFit="1" customWidth="1"/>
    <col min="2" max="2" width="9.85546875" style="4" customWidth="1"/>
    <col min="3" max="4" width="10" style="4" customWidth="1"/>
    <col min="5" max="5" width="11.140625" style="4" customWidth="1"/>
    <col min="6" max="8" width="10" style="4" customWidth="1"/>
    <col min="9" max="9" width="14.28515625" style="4" bestFit="1" customWidth="1"/>
    <col min="10" max="10" width="13.5703125" style="4" bestFit="1" customWidth="1"/>
    <col min="11" max="13" width="17.28515625" style="4" bestFit="1" customWidth="1"/>
    <col min="14" max="16384" width="10" style="4"/>
  </cols>
  <sheetData>
    <row r="1" spans="1:13" ht="38.25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32.25" x14ac:dyDescent="0.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33" thickBot="1" x14ac:dyDescent="0.55000000000000004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</row>
    <row r="4" spans="1:13" x14ac:dyDescent="0.35">
      <c r="A4" s="22" t="s">
        <v>0</v>
      </c>
      <c r="B4" s="23" t="s">
        <v>1</v>
      </c>
      <c r="C4" s="24"/>
      <c r="D4" s="24"/>
      <c r="E4" s="25"/>
      <c r="F4" s="26" t="s">
        <v>2</v>
      </c>
      <c r="G4" s="24"/>
      <c r="H4" s="24"/>
      <c r="I4" s="27"/>
      <c r="J4" s="23" t="s">
        <v>3</v>
      </c>
      <c r="K4" s="25"/>
      <c r="L4" s="28" t="s">
        <v>4</v>
      </c>
    </row>
    <row r="5" spans="1:13" ht="45" customHeight="1" thickBot="1" x14ac:dyDescent="0.4">
      <c r="A5" s="29"/>
      <c r="B5" s="30" t="s">
        <v>5</v>
      </c>
      <c r="C5" s="31" t="s">
        <v>6</v>
      </c>
      <c r="D5" s="31" t="s">
        <v>7</v>
      </c>
      <c r="E5" s="32" t="s">
        <v>8</v>
      </c>
      <c r="F5" s="30" t="s">
        <v>9</v>
      </c>
      <c r="G5" s="30" t="s">
        <v>6</v>
      </c>
      <c r="H5" s="31" t="s">
        <v>7</v>
      </c>
      <c r="I5" s="32" t="s">
        <v>8</v>
      </c>
      <c r="J5" s="30" t="s">
        <v>10</v>
      </c>
      <c r="K5" s="32" t="s">
        <v>8</v>
      </c>
      <c r="L5" s="32" t="s">
        <v>8</v>
      </c>
    </row>
    <row r="6" spans="1:13" x14ac:dyDescent="0.35">
      <c r="A6" s="9" t="s">
        <v>11</v>
      </c>
      <c r="B6" s="5">
        <v>5719</v>
      </c>
      <c r="C6" s="6">
        <v>19537</v>
      </c>
      <c r="D6" s="8">
        <f>SUM(B6:C6)</f>
        <v>25256</v>
      </c>
      <c r="E6" s="7">
        <f>328380000/1000000</f>
        <v>328.38</v>
      </c>
      <c r="F6" s="5">
        <v>265</v>
      </c>
      <c r="G6" s="6">
        <v>6390</v>
      </c>
      <c r="H6" s="8">
        <v>6655</v>
      </c>
      <c r="I6" s="7">
        <v>2.1318595</v>
      </c>
      <c r="J6" s="6">
        <v>18766</v>
      </c>
      <c r="K6" s="7">
        <f>295327561.5/1000000</f>
        <v>295.3275615</v>
      </c>
      <c r="L6" s="7">
        <f>E6+I6+K6</f>
        <v>625.83942100000002</v>
      </c>
    </row>
    <row r="7" spans="1:13" x14ac:dyDescent="0.35">
      <c r="A7" s="9" t="s">
        <v>12</v>
      </c>
      <c r="B7" s="5">
        <v>4693</v>
      </c>
      <c r="C7" s="6">
        <v>15982</v>
      </c>
      <c r="D7" s="8">
        <f t="shared" ref="D7:D13" si="0">SUM(B7:C7)</f>
        <v>20675</v>
      </c>
      <c r="E7" s="7">
        <v>268.73500000000001</v>
      </c>
      <c r="F7" s="5">
        <v>190</v>
      </c>
      <c r="G7" s="6">
        <v>5686</v>
      </c>
      <c r="H7" s="8">
        <v>5876</v>
      </c>
      <c r="I7" s="7">
        <v>1.8981687</v>
      </c>
      <c r="J7" s="6">
        <v>15377</v>
      </c>
      <c r="K7" s="7">
        <v>242.975853</v>
      </c>
      <c r="L7" s="7">
        <f t="shared" ref="L7:L14" si="1">E7+I7+K7</f>
        <v>513.60902169999997</v>
      </c>
    </row>
    <row r="8" spans="1:13" x14ac:dyDescent="0.35">
      <c r="A8" s="9" t="s">
        <v>13</v>
      </c>
      <c r="B8" s="5">
        <v>4936</v>
      </c>
      <c r="C8" s="6">
        <v>17003</v>
      </c>
      <c r="D8" s="8">
        <f t="shared" si="0"/>
        <v>21939</v>
      </c>
      <c r="E8" s="7">
        <v>285.15499999999997</v>
      </c>
      <c r="F8" s="5">
        <v>226</v>
      </c>
      <c r="G8" s="6">
        <v>5628</v>
      </c>
      <c r="H8" s="8">
        <v>5854</v>
      </c>
      <c r="I8" s="7">
        <v>1.89553825</v>
      </c>
      <c r="J8" s="6">
        <v>16282</v>
      </c>
      <c r="K8" s="7">
        <v>255.49130700000001</v>
      </c>
      <c r="L8" s="7">
        <f t="shared" si="1"/>
        <v>542.54184525000005</v>
      </c>
    </row>
    <row r="9" spans="1:13" x14ac:dyDescent="0.35">
      <c r="A9" s="9" t="s">
        <v>14</v>
      </c>
      <c r="B9" s="5">
        <v>4039</v>
      </c>
      <c r="C9" s="6">
        <v>15339</v>
      </c>
      <c r="D9" s="8">
        <f t="shared" si="0"/>
        <v>19378</v>
      </c>
      <c r="E9" s="7">
        <v>251.92699999999999</v>
      </c>
      <c r="F9" s="5">
        <v>124</v>
      </c>
      <c r="G9" s="6">
        <v>3886</v>
      </c>
      <c r="H9" s="8">
        <v>4010</v>
      </c>
      <c r="I9" s="7">
        <v>1.3084720000000001</v>
      </c>
      <c r="J9" s="6">
        <v>14772</v>
      </c>
      <c r="K9" s="7">
        <v>231.89856750000001</v>
      </c>
      <c r="L9" s="7">
        <f t="shared" si="1"/>
        <v>485.13403949999997</v>
      </c>
    </row>
    <row r="10" spans="1:13" x14ac:dyDescent="0.35">
      <c r="A10" s="9" t="s">
        <v>15</v>
      </c>
      <c r="B10" s="5">
        <v>4820</v>
      </c>
      <c r="C10" s="6">
        <v>17556</v>
      </c>
      <c r="D10" s="8">
        <f t="shared" si="0"/>
        <v>22376</v>
      </c>
      <c r="E10" s="7">
        <v>290.875</v>
      </c>
      <c r="F10" s="5">
        <v>149</v>
      </c>
      <c r="G10" s="6">
        <v>5152</v>
      </c>
      <c r="H10" s="8">
        <v>5301</v>
      </c>
      <c r="I10" s="7">
        <v>1.7095640000000001</v>
      </c>
      <c r="J10" s="6">
        <v>16835</v>
      </c>
      <c r="K10" s="7">
        <v>265.86073349999998</v>
      </c>
      <c r="L10" s="7">
        <f t="shared" si="1"/>
        <v>558.44529749999992</v>
      </c>
    </row>
    <row r="11" spans="1:13" x14ac:dyDescent="0.35">
      <c r="A11" s="9" t="s">
        <v>16</v>
      </c>
      <c r="B11" s="5">
        <v>5324</v>
      </c>
      <c r="C11" s="6">
        <v>19060</v>
      </c>
      <c r="D11" s="8">
        <f t="shared" si="0"/>
        <v>24384</v>
      </c>
      <c r="E11" s="7">
        <v>316.99200000000002</v>
      </c>
      <c r="F11" s="5">
        <v>33</v>
      </c>
      <c r="G11" s="6">
        <v>1291</v>
      </c>
      <c r="H11" s="8">
        <v>1324</v>
      </c>
      <c r="I11" s="7">
        <v>0.42330649999999997</v>
      </c>
      <c r="J11" s="6">
        <v>18273</v>
      </c>
      <c r="K11" s="7">
        <v>287.62364250000002</v>
      </c>
      <c r="L11" s="7">
        <f t="shared" si="1"/>
        <v>605.038949</v>
      </c>
    </row>
    <row r="12" spans="1:13" x14ac:dyDescent="0.35">
      <c r="A12" s="9" t="s">
        <v>17</v>
      </c>
      <c r="B12" s="5">
        <v>5579</v>
      </c>
      <c r="C12" s="6">
        <v>19675</v>
      </c>
      <c r="D12" s="8">
        <f t="shared" si="0"/>
        <v>25254</v>
      </c>
      <c r="E12" s="7">
        <v>328.38</v>
      </c>
      <c r="F12" s="5">
        <v>179</v>
      </c>
      <c r="G12" s="6">
        <v>6155</v>
      </c>
      <c r="H12" s="8">
        <v>6334</v>
      </c>
      <c r="I12" s="7">
        <v>2.0220075</v>
      </c>
      <c r="J12" s="6">
        <v>18950</v>
      </c>
      <c r="K12" s="7">
        <v>297.30515400000002</v>
      </c>
      <c r="L12" s="7">
        <f t="shared" si="1"/>
        <v>627.70716149999998</v>
      </c>
    </row>
    <row r="13" spans="1:13" s="10" customFormat="1" x14ac:dyDescent="0.35">
      <c r="A13" s="9" t="s">
        <v>18</v>
      </c>
      <c r="B13" s="5">
        <v>5727</v>
      </c>
      <c r="C13" s="6">
        <v>19877</v>
      </c>
      <c r="D13" s="8">
        <f t="shared" si="0"/>
        <v>25604</v>
      </c>
      <c r="E13" s="7">
        <v>332.76100000000002</v>
      </c>
      <c r="F13" s="5">
        <v>38</v>
      </c>
      <c r="G13" s="6">
        <v>1284</v>
      </c>
      <c r="H13" s="8">
        <v>1322</v>
      </c>
      <c r="I13" s="7">
        <v>0.41913099999999998</v>
      </c>
      <c r="J13" s="6">
        <v>19065</v>
      </c>
      <c r="K13" s="7">
        <v>300.145239</v>
      </c>
      <c r="L13" s="7">
        <f t="shared" si="1"/>
        <v>633.32537000000002</v>
      </c>
    </row>
    <row r="14" spans="1:13" x14ac:dyDescent="0.35">
      <c r="A14" s="9" t="s">
        <v>19</v>
      </c>
      <c r="B14" s="5">
        <v>5999</v>
      </c>
      <c r="C14" s="6">
        <v>20815</v>
      </c>
      <c r="D14" s="8">
        <f>SUM(B14:C14)</f>
        <v>26814</v>
      </c>
      <c r="E14" s="7">
        <v>348.452</v>
      </c>
      <c r="F14" s="5">
        <v>274</v>
      </c>
      <c r="G14" s="6">
        <v>7101</v>
      </c>
      <c r="H14" s="8">
        <f>SUM(F14:G14)</f>
        <v>7375</v>
      </c>
      <c r="I14" s="7">
        <v>2.3866605000000001</v>
      </c>
      <c r="J14" s="6">
        <v>20034</v>
      </c>
      <c r="K14" s="7">
        <v>314.97759450000001</v>
      </c>
      <c r="L14" s="7">
        <f t="shared" si="1"/>
        <v>665.81625499999996</v>
      </c>
    </row>
    <row r="15" spans="1:13" x14ac:dyDescent="0.35">
      <c r="A15" s="9" t="s">
        <v>20</v>
      </c>
      <c r="B15" s="5">
        <v>5568</v>
      </c>
      <c r="C15" s="6">
        <v>19842</v>
      </c>
      <c r="D15" s="8">
        <f>SUM(B15:C15)</f>
        <v>25410</v>
      </c>
      <c r="E15" s="7">
        <v>330.30399999999997</v>
      </c>
      <c r="F15" s="5">
        <v>258</v>
      </c>
      <c r="G15" s="6">
        <v>7028</v>
      </c>
      <c r="H15" s="8">
        <v>7286</v>
      </c>
      <c r="I15" s="7">
        <v>2.3391261999999999</v>
      </c>
      <c r="J15" s="6">
        <v>19101</v>
      </c>
      <c r="K15" s="7">
        <v>300.43595699999997</v>
      </c>
      <c r="L15" s="7">
        <f>E15+I15+K15</f>
        <v>633.07908320000001</v>
      </c>
    </row>
    <row r="16" spans="1:13" x14ac:dyDescent="0.35">
      <c r="A16" s="9" t="s">
        <v>21</v>
      </c>
      <c r="B16" s="5">
        <v>5245</v>
      </c>
      <c r="C16" s="6">
        <v>18372</v>
      </c>
      <c r="D16" s="8">
        <f>SUM(B16:C16)</f>
        <v>23617</v>
      </c>
      <c r="E16" s="7">
        <v>307.04700000000003</v>
      </c>
      <c r="F16" s="5">
        <v>199</v>
      </c>
      <c r="G16" s="6">
        <v>6376</v>
      </c>
      <c r="H16" s="8">
        <f>SUM(F16:G16)</f>
        <v>6575</v>
      </c>
      <c r="I16" s="7">
        <v>2.1261195000000002</v>
      </c>
      <c r="J16" s="6">
        <v>17636</v>
      </c>
      <c r="K16" s="7">
        <v>276.65053649999999</v>
      </c>
      <c r="L16" s="7">
        <f>E16+I16+K16</f>
        <v>585.82365600000003</v>
      </c>
    </row>
    <row r="17" spans="1:12" ht="21.75" thickBot="1" x14ac:dyDescent="0.4">
      <c r="A17" s="9" t="s">
        <v>22</v>
      </c>
      <c r="B17" s="5">
        <v>4945</v>
      </c>
      <c r="C17" s="6">
        <v>16969</v>
      </c>
      <c r="D17" s="8">
        <f>SUM(B17:C17)</f>
        <v>21914</v>
      </c>
      <c r="E17" s="7">
        <v>284.90800000000002</v>
      </c>
      <c r="F17" s="5">
        <v>238</v>
      </c>
      <c r="G17" s="6">
        <v>6617</v>
      </c>
      <c r="H17" s="8">
        <f>SUM(F17:G17)</f>
        <v>6855</v>
      </c>
      <c r="I17" s="7">
        <v>2.2236099999999999</v>
      </c>
      <c r="J17" s="6">
        <v>16339</v>
      </c>
      <c r="K17" s="7">
        <v>255.7843245</v>
      </c>
      <c r="L17" s="7">
        <f>E17+I17+K17</f>
        <v>542.91593450000005</v>
      </c>
    </row>
    <row r="18" spans="1:12" ht="21.75" thickBot="1" x14ac:dyDescent="0.4">
      <c r="A18" s="11" t="s">
        <v>4</v>
      </c>
      <c r="B18" s="12">
        <f t="shared" ref="B18:L18" si="2">SUM(B6:B17)</f>
        <v>62594</v>
      </c>
      <c r="C18" s="13">
        <f t="shared" si="2"/>
        <v>220027</v>
      </c>
      <c r="D18" s="14">
        <f t="shared" si="2"/>
        <v>282621</v>
      </c>
      <c r="E18" s="15">
        <f t="shared" si="2"/>
        <v>3673.9160000000002</v>
      </c>
      <c r="F18" s="12">
        <f t="shared" si="2"/>
        <v>2173</v>
      </c>
      <c r="G18" s="13">
        <f t="shared" si="2"/>
        <v>62594</v>
      </c>
      <c r="H18" s="14">
        <f t="shared" si="2"/>
        <v>64767</v>
      </c>
      <c r="I18" s="16">
        <f t="shared" si="2"/>
        <v>20.883563650000003</v>
      </c>
      <c r="J18" s="17">
        <f t="shared" si="2"/>
        <v>211430</v>
      </c>
      <c r="K18" s="15">
        <f t="shared" si="2"/>
        <v>3324.4764704999998</v>
      </c>
      <c r="L18" s="15">
        <f t="shared" si="2"/>
        <v>7019.2760341500007</v>
      </c>
    </row>
  </sheetData>
  <mergeCells count="6">
    <mergeCell ref="A2:L2"/>
    <mergeCell ref="A3:L3"/>
    <mergeCell ref="A4:A5"/>
    <mergeCell ref="B4:E4"/>
    <mergeCell ref="F4:I4"/>
    <mergeCell ref="J4:K4"/>
  </mergeCells>
  <pageMargins left="0.83" right="0" top="0" bottom="0" header="0" footer="0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63</vt:lpstr>
      <vt:lpstr>'63'!Print_Area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2025-11-05T08:46:56Z</dcterms:created>
  <dcterms:modified xsi:type="dcterms:W3CDTF">2025-11-05T08:49:44Z</dcterms:modified>
</cp:coreProperties>
</file>