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HQRDDPCD019\Stat&amp;Act\3. งานประจำปี\GD Catalog\"/>
    </mc:Choice>
  </mc:AlternateContent>
  <bookViews>
    <workbookView xWindow="0" yWindow="0" windowWidth="28800" windowHeight="12480"/>
  </bookViews>
  <sheets>
    <sheet name="65" sheetId="1" r:id="rId1"/>
  </sheets>
  <externalReferences>
    <externalReference r:id="rId2"/>
  </externalReferences>
  <definedNames>
    <definedName name="__123Graph_X" hidden="1">[1]Intpop!$D$5:$D$49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I19" i="1"/>
  <c r="G19" i="1"/>
  <c r="F19" i="1"/>
  <c r="E19" i="1"/>
  <c r="C19" i="1"/>
  <c r="B19" i="1"/>
  <c r="M18" i="1"/>
  <c r="H18" i="1"/>
  <c r="D18" i="1"/>
  <c r="L18" i="1" s="1"/>
  <c r="M17" i="1"/>
  <c r="H17" i="1"/>
  <c r="D17" i="1"/>
  <c r="L17" i="1" s="1"/>
  <c r="M16" i="1"/>
  <c r="H16" i="1"/>
  <c r="D16" i="1"/>
  <c r="L16" i="1" s="1"/>
  <c r="M15" i="1"/>
  <c r="H15" i="1"/>
  <c r="D15" i="1"/>
  <c r="L15" i="1" s="1"/>
  <c r="M14" i="1"/>
  <c r="H14" i="1"/>
  <c r="D14" i="1"/>
  <c r="L14" i="1" s="1"/>
  <c r="M13" i="1"/>
  <c r="H13" i="1"/>
  <c r="D13" i="1"/>
  <c r="L13" i="1" s="1"/>
  <c r="M12" i="1"/>
  <c r="H12" i="1"/>
  <c r="D12" i="1"/>
  <c r="L12" i="1" s="1"/>
  <c r="M11" i="1"/>
  <c r="H11" i="1"/>
  <c r="D11" i="1"/>
  <c r="L11" i="1" s="1"/>
  <c r="M10" i="1"/>
  <c r="H10" i="1"/>
  <c r="D10" i="1"/>
  <c r="L10" i="1" s="1"/>
  <c r="M9" i="1"/>
  <c r="H9" i="1"/>
  <c r="D9" i="1"/>
  <c r="L9" i="1" s="1"/>
  <c r="M8" i="1"/>
  <c r="H8" i="1"/>
  <c r="D8" i="1"/>
  <c r="L8" i="1" s="1"/>
  <c r="M7" i="1"/>
  <c r="H7" i="1"/>
  <c r="D7" i="1"/>
  <c r="D19" i="1" l="1"/>
  <c r="H19" i="1"/>
  <c r="M19" i="1"/>
  <c r="L7" i="1"/>
  <c r="L19" i="1" s="1"/>
</calcChain>
</file>

<file path=xl/sharedStrings.xml><?xml version="1.0" encoding="utf-8"?>
<sst xmlns="http://schemas.openxmlformats.org/spreadsheetml/2006/main" count="32" uniqueCount="25">
  <si>
    <t>ปี</t>
  </si>
  <si>
    <t>ค่าคลอดบุตร</t>
  </si>
  <si>
    <t>ค่าตรวจและรับฝากครรภ์</t>
  </si>
  <si>
    <t>เงินสงเคราะห์การหยุดงาน</t>
  </si>
  <si>
    <t>รวม</t>
  </si>
  <si>
    <t>ชาย
 (ครั้ง)</t>
  </si>
  <si>
    <t>หญิง
(ครั้ง)</t>
  </si>
  <si>
    <t>รวม
(ครั้ง)</t>
  </si>
  <si>
    <t>จํานวนเงิน
(ล้านบาท)</t>
  </si>
  <si>
    <t>ชาย
(ครั้ง)</t>
  </si>
  <si>
    <t>จํานวน
(ครั้ง)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</si>
  <si>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</si>
  <si>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</si>
  <si>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</si>
  <si>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</si>
  <si>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</si>
  <si>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</si>
  <si>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</si>
  <si>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</si>
  <si>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</si>
  <si>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</si>
  <si>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</si>
  <si>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</si>
  <si>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 xml:space="preserve">การจ่ายประโยชน์ทดแทนกรณีคลอดบุตร </t>
  </si>
  <si>
    <t>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</si>
</sst>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family val="2"/>
    </font>
    <font>
      <b/>
      <sz val="25"/>
      <name val="TH SarabunPSK"/>
      <family val="2"/>
    </font>
    <font>
      <sz val="2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Alignment="1"/>
    <xf numFmtId="0" fontId="1" fillId="0" borderId="0" xfId="0" applyFont="1" applyAlignment="1"/>
    <xf numFmtId="0" fontId="2" fillId="0" borderId="0" xfId="0" applyFont="1"/>
    <xf numFmtId="16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4" fillId="0" borderId="0" xfId="0" applyNumberFormat="1" applyFont="1" applyBorder="1"/>
    <xf numFmtId="3" fontId="4" fillId="0" borderId="14" xfId="0" applyNumberFormat="1" applyFont="1" applyBorder="1"/>
    <xf numFmtId="4" fontId="4" fillId="0" borderId="15" xfId="0" applyNumberFormat="1" applyFont="1" applyBorder="1" applyAlignment="1">
      <alignment horizontal="right"/>
    </xf>
    <xf numFmtId="3" fontId="4" fillId="0" borderId="16" xfId="0" applyNumberFormat="1" applyFont="1" applyBorder="1"/>
    <xf numFmtId="3" fontId="4" fillId="0" borderId="17" xfId="0" applyNumberFormat="1" applyFont="1" applyBorder="1"/>
    <xf numFmtId="0" fontId="4" fillId="0" borderId="13" xfId="0" applyFont="1" applyBorder="1"/>
    <xf numFmtId="3" fontId="4" fillId="0" borderId="18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0" xfId="0" applyNumberFormat="1" applyFont="1" applyBorder="1"/>
    <xf numFmtId="3" fontId="3" fillId="0" borderId="14" xfId="0" applyNumberFormat="1" applyFont="1" applyBorder="1"/>
    <xf numFmtId="3" fontId="3" fillId="0" borderId="17" xfId="0" applyNumberFormat="1" applyFont="1" applyBorder="1"/>
    <xf numFmtId="4" fontId="3" fillId="0" borderId="15" xfId="0" applyNumberFormat="1" applyFont="1" applyBorder="1" applyAlignment="1">
      <alignment horizontal="right"/>
    </xf>
    <xf numFmtId="3" fontId="3" fillId="0" borderId="16" xfId="0" applyNumberFormat="1" applyFont="1" applyBorder="1"/>
    <xf numFmtId="3" fontId="3" fillId="0" borderId="18" xfId="0" applyNumberFormat="1" applyFont="1" applyBorder="1" applyAlignment="1">
      <alignment horizontal="right"/>
    </xf>
    <xf numFmtId="0" fontId="3" fillId="0" borderId="0" xfId="0" applyFont="1"/>
    <xf numFmtId="0" fontId="3" fillId="0" borderId="19" xfId="0" applyFont="1" applyBorder="1"/>
    <xf numFmtId="3" fontId="3" fillId="0" borderId="20" xfId="0" applyNumberFormat="1" applyFont="1" applyBorder="1"/>
    <xf numFmtId="3" fontId="3" fillId="0" borderId="21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27"/>
  <sheetViews>
    <sheetView tabSelected="1" showOutlineSymbols="0" workbookViewId="0">
      <selection activeCell="P15" sqref="P15"/>
    </sheetView>
  </sheetViews>
  <sheetFormatPr defaultColWidth="10" defaultRowHeight="21" x14ac:dyDescent="0.35"/>
  <cols>
    <col min="1" max="1" width="10.28515625" style="9" bestFit="1" customWidth="1"/>
    <col min="2" max="4" width="8.7109375" style="9" customWidth="1"/>
    <col min="5" max="5" width="10.7109375" style="9" customWidth="1"/>
    <col min="6" max="8" width="8.7109375" style="9" customWidth="1"/>
    <col min="9" max="9" width="10.7109375" style="9" customWidth="1"/>
    <col min="10" max="13" width="11.7109375" style="9" customWidth="1"/>
    <col min="14" max="16384" width="10" style="9"/>
  </cols>
  <sheetData>
    <row r="1" spans="1:14" s="3" customFormat="1" ht="32.25" x14ac:dyDescent="0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M1" s="4"/>
    </row>
    <row r="2" spans="1:14" s="3" customFormat="1" ht="32.25" x14ac:dyDescent="0.5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s="3" customFormat="1" ht="24" customHeight="1" x14ac:dyDescent="0.5">
      <c r="A3" s="6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24" customHeight="1" thickBo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4" ht="23.25" customHeight="1" x14ac:dyDescent="0.35">
      <c r="A5" s="10" t="s">
        <v>0</v>
      </c>
      <c r="B5" s="34" t="s">
        <v>1</v>
      </c>
      <c r="C5" s="35"/>
      <c r="D5" s="35"/>
      <c r="E5" s="36"/>
      <c r="F5" s="34" t="s">
        <v>2</v>
      </c>
      <c r="G5" s="35"/>
      <c r="H5" s="35"/>
      <c r="I5" s="37"/>
      <c r="J5" s="38" t="s">
        <v>3</v>
      </c>
      <c r="K5" s="36"/>
      <c r="L5" s="38" t="s">
        <v>4</v>
      </c>
      <c r="M5" s="36"/>
    </row>
    <row r="6" spans="1:14" ht="45" customHeight="1" thickBot="1" x14ac:dyDescent="0.4">
      <c r="A6" s="11"/>
      <c r="B6" s="39" t="s">
        <v>5</v>
      </c>
      <c r="C6" s="40" t="s">
        <v>6</v>
      </c>
      <c r="D6" s="40" t="s">
        <v>7</v>
      </c>
      <c r="E6" s="41" t="s">
        <v>8</v>
      </c>
      <c r="F6" s="42" t="s">
        <v>9</v>
      </c>
      <c r="G6" s="40" t="s">
        <v>6</v>
      </c>
      <c r="H6" s="40" t="s">
        <v>7</v>
      </c>
      <c r="I6" s="41" t="s">
        <v>8</v>
      </c>
      <c r="J6" s="43" t="s">
        <v>10</v>
      </c>
      <c r="K6" s="41" t="s">
        <v>8</v>
      </c>
      <c r="L6" s="43" t="s">
        <v>10</v>
      </c>
      <c r="M6" s="41" t="s">
        <v>8</v>
      </c>
    </row>
    <row r="7" spans="1:14" x14ac:dyDescent="0.35">
      <c r="A7" s="17" t="s">
        <v>11</v>
      </c>
      <c r="B7" s="12">
        <v>4808</v>
      </c>
      <c r="C7" s="13">
        <v>15964</v>
      </c>
      <c r="D7" s="16">
        <f t="shared" ref="D7:D18" si="0">SUM(B7:C7)</f>
        <v>20772</v>
      </c>
      <c r="E7" s="14">
        <v>311.416</v>
      </c>
      <c r="F7" s="15">
        <v>1000</v>
      </c>
      <c r="G7" s="13">
        <v>20265</v>
      </c>
      <c r="H7" s="16">
        <f t="shared" ref="H7:H18" si="1">SUM(F7:G7)</f>
        <v>21265</v>
      </c>
      <c r="I7" s="14">
        <v>6.1647864999999999</v>
      </c>
      <c r="J7" s="13">
        <v>15346</v>
      </c>
      <c r="K7" s="14">
        <v>238.67898299999999</v>
      </c>
      <c r="L7" s="13">
        <f t="shared" ref="L7:L18" si="2">D7</f>
        <v>20772</v>
      </c>
      <c r="M7" s="14">
        <f t="shared" ref="M7:M18" si="3">E7+I7+K7</f>
        <v>556.25976949999995</v>
      </c>
    </row>
    <row r="8" spans="1:14" x14ac:dyDescent="0.35">
      <c r="A8" s="17" t="s">
        <v>12</v>
      </c>
      <c r="B8" s="12">
        <v>4069</v>
      </c>
      <c r="C8" s="13">
        <v>13358</v>
      </c>
      <c r="D8" s="16">
        <f t="shared" si="0"/>
        <v>17427</v>
      </c>
      <c r="E8" s="14">
        <v>261.22000000000003</v>
      </c>
      <c r="F8" s="15">
        <v>1164</v>
      </c>
      <c r="G8" s="13">
        <v>18746</v>
      </c>
      <c r="H8" s="16">
        <f t="shared" si="1"/>
        <v>19910</v>
      </c>
      <c r="I8" s="14">
        <v>5.7493002500000001</v>
      </c>
      <c r="J8" s="13">
        <v>12783</v>
      </c>
      <c r="K8" s="14">
        <v>199.55528100000001</v>
      </c>
      <c r="L8" s="13">
        <f t="shared" si="2"/>
        <v>17427</v>
      </c>
      <c r="M8" s="14">
        <f t="shared" si="3"/>
        <v>466.52458124999998</v>
      </c>
    </row>
    <row r="9" spans="1:14" x14ac:dyDescent="0.35">
      <c r="A9" s="17" t="s">
        <v>13</v>
      </c>
      <c r="B9" s="12">
        <v>4347</v>
      </c>
      <c r="C9" s="13">
        <v>14746</v>
      </c>
      <c r="D9" s="16">
        <f t="shared" si="0"/>
        <v>19093</v>
      </c>
      <c r="E9" s="14">
        <v>286.27199999999999</v>
      </c>
      <c r="F9" s="15">
        <v>1213</v>
      </c>
      <c r="G9" s="13">
        <v>19392</v>
      </c>
      <c r="H9" s="16">
        <f t="shared" si="1"/>
        <v>20605</v>
      </c>
      <c r="I9" s="14">
        <v>5.94001175</v>
      </c>
      <c r="J9" s="13">
        <v>14076</v>
      </c>
      <c r="K9" s="14">
        <v>218.74979250000001</v>
      </c>
      <c r="L9" s="13">
        <f t="shared" si="2"/>
        <v>19093</v>
      </c>
      <c r="M9" s="14">
        <f t="shared" si="3"/>
        <v>510.96180425</v>
      </c>
    </row>
    <row r="10" spans="1:14" x14ac:dyDescent="0.35">
      <c r="A10" s="17" t="s">
        <v>14</v>
      </c>
      <c r="B10" s="12">
        <v>3598</v>
      </c>
      <c r="C10" s="13">
        <v>12245</v>
      </c>
      <c r="D10" s="16">
        <f t="shared" si="0"/>
        <v>15843</v>
      </c>
      <c r="E10" s="14">
        <v>237.52799999999999</v>
      </c>
      <c r="F10" s="15">
        <v>904</v>
      </c>
      <c r="G10" s="13">
        <v>15494</v>
      </c>
      <c r="H10" s="16">
        <f t="shared" si="1"/>
        <v>16398</v>
      </c>
      <c r="I10" s="14">
        <v>4.7307047000000004</v>
      </c>
      <c r="J10" s="13">
        <v>11690</v>
      </c>
      <c r="K10" s="14">
        <v>181.82252700000001</v>
      </c>
      <c r="L10" s="13">
        <f t="shared" si="2"/>
        <v>15843</v>
      </c>
      <c r="M10" s="14">
        <f t="shared" si="3"/>
        <v>424.08123169999999</v>
      </c>
    </row>
    <row r="11" spans="1:14" x14ac:dyDescent="0.35">
      <c r="A11" s="17" t="s">
        <v>15</v>
      </c>
      <c r="B11" s="12">
        <v>4175</v>
      </c>
      <c r="C11" s="13">
        <v>14312</v>
      </c>
      <c r="D11" s="16">
        <f t="shared" si="0"/>
        <v>18487</v>
      </c>
      <c r="E11" s="14">
        <v>277.18200000000002</v>
      </c>
      <c r="F11" s="15">
        <v>1075</v>
      </c>
      <c r="G11" s="13">
        <v>18408</v>
      </c>
      <c r="H11" s="16">
        <f t="shared" si="1"/>
        <v>19483</v>
      </c>
      <c r="I11" s="14">
        <v>5.6278313799999999</v>
      </c>
      <c r="J11" s="13">
        <v>13619</v>
      </c>
      <c r="K11" s="14">
        <v>212.40421649999999</v>
      </c>
      <c r="L11" s="13">
        <f t="shared" si="2"/>
        <v>18487</v>
      </c>
      <c r="M11" s="14">
        <f t="shared" si="3"/>
        <v>495.21404787999995</v>
      </c>
    </row>
    <row r="12" spans="1:14" x14ac:dyDescent="0.35">
      <c r="A12" s="17" t="s">
        <v>16</v>
      </c>
      <c r="B12" s="12">
        <v>4526</v>
      </c>
      <c r="C12" s="13">
        <v>14837</v>
      </c>
      <c r="D12" s="16">
        <f t="shared" si="0"/>
        <v>19363</v>
      </c>
      <c r="E12" s="14">
        <v>290.35300000000001</v>
      </c>
      <c r="F12" s="15">
        <v>1307</v>
      </c>
      <c r="G12" s="13">
        <v>20055</v>
      </c>
      <c r="H12" s="16">
        <f t="shared" si="1"/>
        <v>21362</v>
      </c>
      <c r="I12" s="14">
        <v>6.1573374999999997</v>
      </c>
      <c r="J12" s="13">
        <v>14124</v>
      </c>
      <c r="K12" s="14">
        <v>219.98083500000001</v>
      </c>
      <c r="L12" s="13">
        <f t="shared" si="2"/>
        <v>19363</v>
      </c>
      <c r="M12" s="14">
        <f t="shared" si="3"/>
        <v>516.49117249999995</v>
      </c>
    </row>
    <row r="13" spans="1:14" x14ac:dyDescent="0.35">
      <c r="A13" s="17" t="s">
        <v>17</v>
      </c>
      <c r="B13" s="12">
        <v>3944</v>
      </c>
      <c r="C13" s="13">
        <v>13719</v>
      </c>
      <c r="D13" s="16">
        <f t="shared" si="0"/>
        <v>17663</v>
      </c>
      <c r="E13" s="14">
        <v>264.88099999999997</v>
      </c>
      <c r="F13" s="15">
        <v>1195</v>
      </c>
      <c r="G13" s="13">
        <v>18097</v>
      </c>
      <c r="H13" s="16">
        <f t="shared" si="1"/>
        <v>19292</v>
      </c>
      <c r="I13" s="14">
        <v>5.5498529999999997</v>
      </c>
      <c r="J13" s="13">
        <v>13044</v>
      </c>
      <c r="K13" s="14">
        <v>203.98306049999999</v>
      </c>
      <c r="L13" s="13">
        <f t="shared" si="2"/>
        <v>17663</v>
      </c>
      <c r="M13" s="14">
        <f t="shared" si="3"/>
        <v>474.41391349999992</v>
      </c>
    </row>
    <row r="14" spans="1:14" x14ac:dyDescent="0.35">
      <c r="A14" s="17" t="s">
        <v>18</v>
      </c>
      <c r="B14" s="12">
        <v>5202</v>
      </c>
      <c r="C14" s="13">
        <v>17751</v>
      </c>
      <c r="D14" s="16">
        <f t="shared" si="0"/>
        <v>22953</v>
      </c>
      <c r="E14" s="14">
        <v>344.21899999999999</v>
      </c>
      <c r="F14" s="15">
        <v>1408</v>
      </c>
      <c r="G14" s="13">
        <v>25319</v>
      </c>
      <c r="H14" s="16">
        <f t="shared" si="1"/>
        <v>26727</v>
      </c>
      <c r="I14" s="14">
        <v>7.7133684999999996</v>
      </c>
      <c r="J14" s="13">
        <v>16945</v>
      </c>
      <c r="K14" s="14">
        <v>264.89625749999999</v>
      </c>
      <c r="L14" s="13">
        <f t="shared" si="2"/>
        <v>22953</v>
      </c>
      <c r="M14" s="14">
        <f t="shared" si="3"/>
        <v>616.82862599999999</v>
      </c>
    </row>
    <row r="15" spans="1:14" x14ac:dyDescent="0.35">
      <c r="A15" s="17" t="s">
        <v>19</v>
      </c>
      <c r="B15" s="12">
        <v>5371</v>
      </c>
      <c r="C15" s="13">
        <v>18259</v>
      </c>
      <c r="D15" s="16">
        <f t="shared" si="0"/>
        <v>23630</v>
      </c>
      <c r="E15" s="14">
        <v>354.505</v>
      </c>
      <c r="F15" s="15">
        <v>1582</v>
      </c>
      <c r="G15" s="13">
        <v>26784</v>
      </c>
      <c r="H15" s="16">
        <f t="shared" si="1"/>
        <v>28366</v>
      </c>
      <c r="I15" s="14">
        <v>8.1872264999999995</v>
      </c>
      <c r="J15" s="13">
        <v>17413</v>
      </c>
      <c r="K15" s="14">
        <v>272.29808250000002</v>
      </c>
      <c r="L15" s="13">
        <f t="shared" si="2"/>
        <v>23630</v>
      </c>
      <c r="M15" s="14">
        <f t="shared" si="3"/>
        <v>634.99030900000002</v>
      </c>
    </row>
    <row r="16" spans="1:14" x14ac:dyDescent="0.35">
      <c r="A16" s="17" t="s">
        <v>20</v>
      </c>
      <c r="B16" s="12">
        <v>4642</v>
      </c>
      <c r="C16" s="13">
        <v>16516</v>
      </c>
      <c r="D16" s="16">
        <f t="shared" si="0"/>
        <v>21158</v>
      </c>
      <c r="E16" s="14">
        <v>317.53699999999998</v>
      </c>
      <c r="F16" s="15">
        <v>1482</v>
      </c>
      <c r="G16" s="13">
        <v>25322</v>
      </c>
      <c r="H16" s="16">
        <f t="shared" si="1"/>
        <v>26804</v>
      </c>
      <c r="I16" s="14">
        <v>7.6872800400000001</v>
      </c>
      <c r="J16" s="13">
        <v>15740</v>
      </c>
      <c r="K16" s="14">
        <v>247.12352100000001</v>
      </c>
      <c r="L16" s="18">
        <f t="shared" si="2"/>
        <v>21158</v>
      </c>
      <c r="M16" s="14">
        <f t="shared" si="3"/>
        <v>572.34780104000004</v>
      </c>
    </row>
    <row r="17" spans="1:13" x14ac:dyDescent="0.35">
      <c r="A17" s="17" t="s">
        <v>21</v>
      </c>
      <c r="B17" s="12">
        <v>4848</v>
      </c>
      <c r="C17" s="13">
        <v>16892</v>
      </c>
      <c r="D17" s="16">
        <f t="shared" si="0"/>
        <v>21740</v>
      </c>
      <c r="E17" s="14">
        <v>326.298</v>
      </c>
      <c r="F17" s="15">
        <v>1433</v>
      </c>
      <c r="G17" s="13">
        <v>24021</v>
      </c>
      <c r="H17" s="16">
        <f t="shared" si="1"/>
        <v>25454</v>
      </c>
      <c r="I17" s="14">
        <v>7.2974280399999998</v>
      </c>
      <c r="J17" s="13">
        <v>16199</v>
      </c>
      <c r="K17" s="14">
        <v>254.13986249999999</v>
      </c>
      <c r="L17" s="18">
        <f t="shared" si="2"/>
        <v>21740</v>
      </c>
      <c r="M17" s="14">
        <f t="shared" si="3"/>
        <v>587.73529054000005</v>
      </c>
    </row>
    <row r="18" spans="1:13" s="26" customFormat="1" ht="21.75" thickBot="1" x14ac:dyDescent="0.4">
      <c r="A18" s="19" t="s">
        <v>22</v>
      </c>
      <c r="B18" s="20">
        <v>4269</v>
      </c>
      <c r="C18" s="21">
        <v>15401</v>
      </c>
      <c r="D18" s="22">
        <f t="shared" si="0"/>
        <v>19670</v>
      </c>
      <c r="E18" s="23">
        <v>295.14400000000001</v>
      </c>
      <c r="F18" s="24">
        <v>1509</v>
      </c>
      <c r="G18" s="21">
        <v>24310</v>
      </c>
      <c r="H18" s="22">
        <f t="shared" si="1"/>
        <v>25819</v>
      </c>
      <c r="I18" s="23">
        <v>7.41150149</v>
      </c>
      <c r="J18" s="21">
        <v>14746</v>
      </c>
      <c r="K18" s="23">
        <v>232.08774750000001</v>
      </c>
      <c r="L18" s="25">
        <f t="shared" si="2"/>
        <v>19670</v>
      </c>
      <c r="M18" s="23">
        <f t="shared" si="3"/>
        <v>534.64324898999996</v>
      </c>
    </row>
    <row r="19" spans="1:13" ht="21.75" thickBot="1" x14ac:dyDescent="0.4">
      <c r="A19" s="27" t="s">
        <v>4</v>
      </c>
      <c r="B19" s="28">
        <f t="shared" ref="B19:K19" si="4">SUM(B7:B18)</f>
        <v>53799</v>
      </c>
      <c r="C19" s="29">
        <f t="shared" si="4"/>
        <v>184000</v>
      </c>
      <c r="D19" s="30">
        <f t="shared" si="4"/>
        <v>237799</v>
      </c>
      <c r="E19" s="31">
        <f t="shared" si="4"/>
        <v>3566.5550000000003</v>
      </c>
      <c r="F19" s="28">
        <f t="shared" si="4"/>
        <v>15272</v>
      </c>
      <c r="G19" s="29">
        <f t="shared" si="4"/>
        <v>256213</v>
      </c>
      <c r="H19" s="30">
        <f t="shared" si="4"/>
        <v>271485</v>
      </c>
      <c r="I19" s="32">
        <f t="shared" si="4"/>
        <v>78.216629650000002</v>
      </c>
      <c r="J19" s="33">
        <f t="shared" si="4"/>
        <v>175725</v>
      </c>
      <c r="K19" s="31">
        <f t="shared" si="4"/>
        <v>2745.7201665000007</v>
      </c>
      <c r="L19" s="33">
        <f>SUM(L7:L18)</f>
        <v>237799</v>
      </c>
      <c r="M19" s="31">
        <f>SUM(M7:M18)</f>
        <v>6390.4917961500005</v>
      </c>
    </row>
    <row r="27" spans="1:13" x14ac:dyDescent="0.35">
      <c r="I27" s="8"/>
      <c r="J27" s="8"/>
      <c r="K27" s="8"/>
      <c r="L27" s="8"/>
    </row>
  </sheetData>
  <mergeCells count="7">
    <mergeCell ref="A2:M2"/>
    <mergeCell ref="A3:M3"/>
    <mergeCell ref="A5:A6"/>
    <mergeCell ref="B5:E5"/>
    <mergeCell ref="F5:I5"/>
    <mergeCell ref="J5:K5"/>
    <mergeCell ref="L5:M5"/>
  </mergeCells>
  <pageMargins left="0.59055118110236227" right="0" top="0" bottom="0" header="0" footer="0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2025-11-05T08:52:43Z</dcterms:created>
  <dcterms:modified xsi:type="dcterms:W3CDTF">2025-11-05T08:53:20Z</dcterms:modified>
</cp:coreProperties>
</file>