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HQRDDPCD019\Stat&amp;Act\3. งานประจำปี\GD Catalog\"/>
    </mc:Choice>
  </mc:AlternateContent>
  <bookViews>
    <workbookView xWindow="0" yWindow="0" windowWidth="28800" windowHeight="12480"/>
  </bookViews>
  <sheets>
    <sheet name="66" sheetId="1" r:id="rId1"/>
  </sheets>
  <externalReferences>
    <externalReference r:id="rId2"/>
  </externalReferences>
  <definedNames>
    <definedName name="__123Graph_X" hidden="1">[1]Intpop!$D$5:$D$49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G19" i="1"/>
  <c r="F19" i="1"/>
  <c r="E19" i="1"/>
  <c r="C19" i="1"/>
  <c r="B19" i="1"/>
  <c r="M18" i="1"/>
  <c r="H18" i="1"/>
  <c r="D18" i="1"/>
  <c r="L18" i="1" s="1"/>
  <c r="M17" i="1"/>
  <c r="H17" i="1"/>
  <c r="D17" i="1"/>
  <c r="L17" i="1" s="1"/>
  <c r="M16" i="1"/>
  <c r="H16" i="1"/>
  <c r="D16" i="1"/>
  <c r="L16" i="1" s="1"/>
  <c r="M15" i="1"/>
  <c r="L15" i="1"/>
  <c r="H15" i="1"/>
  <c r="D15" i="1"/>
  <c r="M14" i="1"/>
  <c r="H14" i="1"/>
  <c r="D14" i="1"/>
  <c r="L14" i="1" s="1"/>
  <c r="M13" i="1"/>
  <c r="H13" i="1"/>
  <c r="D13" i="1"/>
  <c r="L13" i="1" s="1"/>
  <c r="M12" i="1"/>
  <c r="H12" i="1"/>
  <c r="D12" i="1"/>
  <c r="L12" i="1" s="1"/>
  <c r="M11" i="1"/>
  <c r="H11" i="1"/>
  <c r="D11" i="1"/>
  <c r="L11" i="1" s="1"/>
  <c r="M10" i="1"/>
  <c r="H10" i="1"/>
  <c r="D10" i="1"/>
  <c r="L10" i="1" s="1"/>
  <c r="M9" i="1"/>
  <c r="H9" i="1"/>
  <c r="D9" i="1"/>
  <c r="L9" i="1" s="1"/>
  <c r="M8" i="1"/>
  <c r="H8" i="1"/>
  <c r="D8" i="1"/>
  <c r="M7" i="1"/>
  <c r="L7" i="1"/>
  <c r="H7" i="1"/>
  <c r="D7" i="1"/>
  <c r="M19" i="1" l="1"/>
  <c r="D19" i="1"/>
  <c r="H19" i="1"/>
  <c r="L8" i="1"/>
  <c r="L19" i="1" s="1"/>
</calcChain>
</file>

<file path=xl/sharedStrings.xml><?xml version="1.0" encoding="utf-8"?>
<sst xmlns="http://schemas.openxmlformats.org/spreadsheetml/2006/main" count="32" uniqueCount="25">
  <si>
    <t>ปี</t>
  </si>
  <si>
    <t>ค่าคลอดบุตร</t>
  </si>
  <si>
    <t>ค่าตรวจและรับฝากครรภ์</t>
  </si>
  <si>
    <t>เงินสงเคราะห์การหยุดงาน</t>
  </si>
  <si>
    <t>รวม</t>
  </si>
  <si>
    <t>ชาย
 (ครั้ง)</t>
  </si>
  <si>
    <t>หญิง
(ครั้ง)</t>
  </si>
  <si>
    <t>รวม
(ครั้ง)</t>
  </si>
  <si>
    <t>จํานวนเงิน
(ล้านบาท)</t>
  </si>
  <si>
    <t>ชาย
(ครั้ง)</t>
  </si>
  <si>
    <t>จํานวน
(ครั้ง)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</si>
  <si>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</si>
  <si>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</si>
  <si>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</si>
  <si>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</si>
  <si>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</si>
  <si>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</si>
  <si>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</si>
  <si>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</si>
  <si>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</si>
  <si>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</si>
  <si>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</si>
  <si>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</si>
  <si>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การจ่ายประโยชน์ทดแทนกรณีคลอดบุตร </t>
  </si>
  <si>
    <t>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</si>
</sst>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family val="2"/>
    </font>
    <font>
      <b/>
      <sz val="25"/>
      <name val="TH SarabunPSK"/>
      <family val="2"/>
    </font>
    <font>
      <sz val="2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Alignment="1"/>
    <xf numFmtId="0" fontId="1" fillId="0" borderId="0" xfId="0" applyFont="1" applyAlignment="1"/>
    <xf numFmtId="0" fontId="2" fillId="0" borderId="0" xfId="0" applyFont="1"/>
    <xf numFmtId="16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3" fontId="4" fillId="0" borderId="0" xfId="0" applyNumberFormat="1" applyFont="1" applyBorder="1"/>
    <xf numFmtId="3" fontId="4" fillId="0" borderId="14" xfId="0" applyNumberFormat="1" applyFont="1" applyBorder="1"/>
    <xf numFmtId="4" fontId="4" fillId="0" borderId="15" xfId="0" applyNumberFormat="1" applyFont="1" applyBorder="1" applyAlignment="1">
      <alignment horizontal="right"/>
    </xf>
    <xf numFmtId="3" fontId="4" fillId="0" borderId="16" xfId="0" applyNumberFormat="1" applyFont="1" applyBorder="1"/>
    <xf numFmtId="3" fontId="4" fillId="0" borderId="17" xfId="0" applyNumberFormat="1" applyFont="1" applyBorder="1"/>
    <xf numFmtId="0" fontId="4" fillId="0" borderId="13" xfId="0" applyFont="1" applyBorder="1"/>
    <xf numFmtId="3" fontId="4" fillId="0" borderId="18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0" xfId="0" applyNumberFormat="1" applyFont="1" applyBorder="1"/>
    <xf numFmtId="3" fontId="3" fillId="0" borderId="14" xfId="0" applyNumberFormat="1" applyFont="1" applyBorder="1"/>
    <xf numFmtId="3" fontId="3" fillId="0" borderId="17" xfId="0" applyNumberFormat="1" applyFont="1" applyBorder="1"/>
    <xf numFmtId="4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/>
    <xf numFmtId="3" fontId="3" fillId="0" borderId="18" xfId="0" applyNumberFormat="1" applyFont="1" applyBorder="1" applyAlignment="1">
      <alignment horizontal="right"/>
    </xf>
    <xf numFmtId="0" fontId="3" fillId="0" borderId="0" xfId="0" applyFont="1"/>
    <xf numFmtId="0" fontId="3" fillId="0" borderId="19" xfId="0" applyFont="1" applyBorder="1"/>
    <xf numFmtId="3" fontId="3" fillId="0" borderId="20" xfId="0" applyNumberFormat="1" applyFont="1" applyBorder="1"/>
    <xf numFmtId="3" fontId="3" fillId="0" borderId="21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"/>
  <sheetViews>
    <sheetView tabSelected="1" showOutlineSymbols="0" topLeftCell="A7" workbookViewId="0">
      <selection activeCell="G10" sqref="G10"/>
    </sheetView>
  </sheetViews>
  <sheetFormatPr defaultColWidth="10" defaultRowHeight="21" x14ac:dyDescent="0.35"/>
  <cols>
    <col min="1" max="1" width="10.28515625" style="9" bestFit="1" customWidth="1"/>
    <col min="2" max="4" width="8.7109375" style="9" customWidth="1"/>
    <col min="5" max="5" width="10.7109375" style="9" customWidth="1"/>
    <col min="6" max="8" width="8.7109375" style="9" customWidth="1"/>
    <col min="9" max="9" width="10.7109375" style="9" customWidth="1"/>
    <col min="10" max="13" width="11.7109375" style="9" customWidth="1"/>
    <col min="14" max="16384" width="10" style="9"/>
  </cols>
  <sheetData>
    <row r="1" spans="1:14" s="3" customFormat="1" ht="32.25" x14ac:dyDescent="0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M1" s="4"/>
    </row>
    <row r="2" spans="1:14" s="3" customFormat="1" ht="32.25" x14ac:dyDescent="0.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3" customFormat="1" ht="24" customHeight="1" x14ac:dyDescent="0.5">
      <c r="A3" s="6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24" customHeight="1" thickBo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23.25" customHeight="1" x14ac:dyDescent="0.35">
      <c r="A5" s="32" t="s">
        <v>0</v>
      </c>
      <c r="B5" s="33" t="s">
        <v>1</v>
      </c>
      <c r="C5" s="34"/>
      <c r="D5" s="34"/>
      <c r="E5" s="35"/>
      <c r="F5" s="33" t="s">
        <v>2</v>
      </c>
      <c r="G5" s="34"/>
      <c r="H5" s="34"/>
      <c r="I5" s="36"/>
      <c r="J5" s="37" t="s">
        <v>3</v>
      </c>
      <c r="K5" s="35"/>
      <c r="L5" s="37" t="s">
        <v>4</v>
      </c>
      <c r="M5" s="35"/>
    </row>
    <row r="6" spans="1:14" ht="45" customHeight="1" thickBot="1" x14ac:dyDescent="0.4">
      <c r="A6" s="38"/>
      <c r="B6" s="39" t="s">
        <v>5</v>
      </c>
      <c r="C6" s="40" t="s">
        <v>6</v>
      </c>
      <c r="D6" s="40" t="s">
        <v>7</v>
      </c>
      <c r="E6" s="41" t="s">
        <v>8</v>
      </c>
      <c r="F6" s="42" t="s">
        <v>9</v>
      </c>
      <c r="G6" s="40" t="s">
        <v>6</v>
      </c>
      <c r="H6" s="40" t="s">
        <v>7</v>
      </c>
      <c r="I6" s="41" t="s">
        <v>8</v>
      </c>
      <c r="J6" s="43" t="s">
        <v>10</v>
      </c>
      <c r="K6" s="41" t="s">
        <v>8</v>
      </c>
      <c r="L6" s="43" t="s">
        <v>10</v>
      </c>
      <c r="M6" s="41" t="s">
        <v>8</v>
      </c>
    </row>
    <row r="7" spans="1:14" x14ac:dyDescent="0.35">
      <c r="A7" s="15" t="s">
        <v>11</v>
      </c>
      <c r="B7" s="10">
        <v>4709</v>
      </c>
      <c r="C7" s="11">
        <v>16265</v>
      </c>
      <c r="D7" s="14">
        <f t="shared" ref="D7:D18" si="0">SUM(B7:C7)</f>
        <v>20974</v>
      </c>
      <c r="E7" s="12">
        <v>314.92500000000001</v>
      </c>
      <c r="F7" s="13">
        <v>1589</v>
      </c>
      <c r="G7" s="11">
        <v>26110</v>
      </c>
      <c r="H7" s="14">
        <f t="shared" ref="H7:H18" si="1">SUM(F7:G7)</f>
        <v>27699</v>
      </c>
      <c r="I7" s="12">
        <v>7.9688690500000003</v>
      </c>
      <c r="J7" s="11">
        <v>15582</v>
      </c>
      <c r="K7" s="12">
        <v>247.26</v>
      </c>
      <c r="L7" s="11">
        <f t="shared" ref="L7:L18" si="2">D7</f>
        <v>20974</v>
      </c>
      <c r="M7" s="12">
        <f>E7+I7+K7</f>
        <v>570.15386905000003</v>
      </c>
    </row>
    <row r="8" spans="1:14" x14ac:dyDescent="0.35">
      <c r="A8" s="15" t="s">
        <v>12</v>
      </c>
      <c r="B8" s="10">
        <v>4132</v>
      </c>
      <c r="C8" s="11">
        <v>14259</v>
      </c>
      <c r="D8" s="14">
        <f t="shared" si="0"/>
        <v>18391</v>
      </c>
      <c r="E8" s="12">
        <v>275.85700000000003</v>
      </c>
      <c r="F8" s="13">
        <v>1552</v>
      </c>
      <c r="G8" s="11">
        <v>24302</v>
      </c>
      <c r="H8" s="14">
        <f t="shared" si="1"/>
        <v>25854</v>
      </c>
      <c r="I8" s="12">
        <v>7.4432109999999998</v>
      </c>
      <c r="J8" s="11">
        <v>13592</v>
      </c>
      <c r="K8" s="12">
        <v>216.279585</v>
      </c>
      <c r="L8" s="11">
        <f t="shared" si="2"/>
        <v>18391</v>
      </c>
      <c r="M8" s="12">
        <f t="shared" ref="M8:M18" si="3">E8+I8+K8</f>
        <v>499.57979600000004</v>
      </c>
    </row>
    <row r="9" spans="1:14" x14ac:dyDescent="0.35">
      <c r="A9" s="15" t="s">
        <v>13</v>
      </c>
      <c r="B9" s="10">
        <v>4651</v>
      </c>
      <c r="C9" s="11">
        <v>16306</v>
      </c>
      <c r="D9" s="14">
        <f t="shared" si="0"/>
        <v>20957</v>
      </c>
      <c r="E9" s="12">
        <v>314.72199999999998</v>
      </c>
      <c r="F9" s="13">
        <v>1880</v>
      </c>
      <c r="G9" s="11">
        <v>27948</v>
      </c>
      <c r="H9" s="14">
        <f t="shared" si="1"/>
        <v>29828</v>
      </c>
      <c r="I9" s="12">
        <v>8.5891796500000002</v>
      </c>
      <c r="J9" s="11">
        <v>15629</v>
      </c>
      <c r="K9" s="12">
        <v>249.9072165</v>
      </c>
      <c r="L9" s="11">
        <f t="shared" si="2"/>
        <v>20957</v>
      </c>
      <c r="M9" s="12">
        <f t="shared" si="3"/>
        <v>573.21839614999999</v>
      </c>
    </row>
    <row r="10" spans="1:14" x14ac:dyDescent="0.35">
      <c r="A10" s="15" t="s">
        <v>14</v>
      </c>
      <c r="B10" s="10">
        <v>3915</v>
      </c>
      <c r="C10" s="11">
        <v>14125</v>
      </c>
      <c r="D10" s="14">
        <f t="shared" si="0"/>
        <v>18040</v>
      </c>
      <c r="E10" s="12">
        <v>270.714</v>
      </c>
      <c r="F10" s="13">
        <v>1591</v>
      </c>
      <c r="G10" s="11">
        <v>24239</v>
      </c>
      <c r="H10" s="14">
        <f t="shared" si="1"/>
        <v>25830</v>
      </c>
      <c r="I10" s="12">
        <v>7.4311503500000002</v>
      </c>
      <c r="J10" s="11">
        <v>13542</v>
      </c>
      <c r="K10" s="12">
        <v>216.41446350000001</v>
      </c>
      <c r="L10" s="11">
        <f t="shared" si="2"/>
        <v>18040</v>
      </c>
      <c r="M10" s="12">
        <f t="shared" si="3"/>
        <v>494.55961385000001</v>
      </c>
    </row>
    <row r="11" spans="1:14" x14ac:dyDescent="0.35">
      <c r="A11" s="15" t="s">
        <v>15</v>
      </c>
      <c r="B11" s="10">
        <v>4729</v>
      </c>
      <c r="C11" s="11">
        <v>16074</v>
      </c>
      <c r="D11" s="14">
        <f t="shared" si="0"/>
        <v>20803</v>
      </c>
      <c r="E11" s="12">
        <v>312.23899999999998</v>
      </c>
      <c r="F11" s="13">
        <v>1950</v>
      </c>
      <c r="G11" s="11">
        <v>30931</v>
      </c>
      <c r="H11" s="14">
        <f t="shared" si="1"/>
        <v>32881</v>
      </c>
      <c r="I11" s="12">
        <v>9.5214092499999996</v>
      </c>
      <c r="J11" s="11">
        <v>15407</v>
      </c>
      <c r="K11" s="12">
        <v>245.17587599999999</v>
      </c>
      <c r="L11" s="11">
        <f t="shared" si="2"/>
        <v>20803</v>
      </c>
      <c r="M11" s="12">
        <f t="shared" si="3"/>
        <v>566.93628524999997</v>
      </c>
    </row>
    <row r="12" spans="1:14" x14ac:dyDescent="0.35">
      <c r="A12" s="15" t="s">
        <v>16</v>
      </c>
      <c r="B12" s="10">
        <v>4510</v>
      </c>
      <c r="C12" s="11">
        <v>15603</v>
      </c>
      <c r="D12" s="14">
        <f t="shared" si="0"/>
        <v>20113</v>
      </c>
      <c r="E12" s="12">
        <v>301.93099999999998</v>
      </c>
      <c r="F12" s="13">
        <v>1951</v>
      </c>
      <c r="G12" s="11">
        <v>29766</v>
      </c>
      <c r="H12" s="14">
        <f t="shared" si="1"/>
        <v>31717</v>
      </c>
      <c r="I12" s="12">
        <v>9.1669345</v>
      </c>
      <c r="J12" s="11">
        <v>14936</v>
      </c>
      <c r="K12" s="12">
        <v>239.5448955</v>
      </c>
      <c r="L12" s="11">
        <f t="shared" si="2"/>
        <v>20113</v>
      </c>
      <c r="M12" s="12">
        <f t="shared" si="3"/>
        <v>550.64283</v>
      </c>
    </row>
    <row r="13" spans="1:14" x14ac:dyDescent="0.35">
      <c r="A13" s="15" t="s">
        <v>17</v>
      </c>
      <c r="B13" s="10">
        <v>4322</v>
      </c>
      <c r="C13" s="11">
        <v>15214</v>
      </c>
      <c r="D13" s="14">
        <f t="shared" si="0"/>
        <v>19536</v>
      </c>
      <c r="E13" s="12">
        <v>293.19499999999999</v>
      </c>
      <c r="F13" s="13">
        <v>1880</v>
      </c>
      <c r="G13" s="11">
        <v>28588</v>
      </c>
      <c r="H13" s="14">
        <f t="shared" si="1"/>
        <v>30468</v>
      </c>
      <c r="I13" s="12">
        <v>8.7609910000000006</v>
      </c>
      <c r="J13" s="11">
        <v>14559</v>
      </c>
      <c r="K13" s="12">
        <v>233.0794755</v>
      </c>
      <c r="L13" s="11">
        <f t="shared" si="2"/>
        <v>19536</v>
      </c>
      <c r="M13" s="12">
        <f t="shared" si="3"/>
        <v>535.03546649999998</v>
      </c>
    </row>
    <row r="14" spans="1:14" x14ac:dyDescent="0.35">
      <c r="A14" s="15" t="s">
        <v>18</v>
      </c>
      <c r="B14" s="10">
        <v>4984</v>
      </c>
      <c r="C14" s="11">
        <v>17743</v>
      </c>
      <c r="D14" s="14">
        <f t="shared" si="0"/>
        <v>22727</v>
      </c>
      <c r="E14" s="12">
        <v>341.07100000000003</v>
      </c>
      <c r="F14" s="13">
        <v>4030</v>
      </c>
      <c r="G14" s="11">
        <v>62612</v>
      </c>
      <c r="H14" s="14">
        <f t="shared" si="1"/>
        <v>66642</v>
      </c>
      <c r="I14" s="12">
        <v>19.1480718</v>
      </c>
      <c r="J14" s="11">
        <v>16989</v>
      </c>
      <c r="K14" s="12">
        <v>273.18093750000003</v>
      </c>
      <c r="L14" s="11">
        <f t="shared" si="2"/>
        <v>22727</v>
      </c>
      <c r="M14" s="12">
        <f t="shared" si="3"/>
        <v>633.40000930000008</v>
      </c>
    </row>
    <row r="15" spans="1:14" x14ac:dyDescent="0.35">
      <c r="A15" s="15" t="s">
        <v>19</v>
      </c>
      <c r="B15" s="10">
        <v>4976</v>
      </c>
      <c r="C15" s="11">
        <v>16857</v>
      </c>
      <c r="D15" s="14">
        <f t="shared" si="0"/>
        <v>21833</v>
      </c>
      <c r="E15" s="12">
        <v>327.58600000000001</v>
      </c>
      <c r="F15" s="13">
        <v>2005</v>
      </c>
      <c r="G15" s="11">
        <v>31637</v>
      </c>
      <c r="H15" s="14">
        <f t="shared" si="1"/>
        <v>33642</v>
      </c>
      <c r="I15" s="12">
        <v>9.7061705000000007</v>
      </c>
      <c r="J15" s="11">
        <v>16152</v>
      </c>
      <c r="K15" s="12">
        <v>259.73389800000001</v>
      </c>
      <c r="L15" s="11">
        <f t="shared" si="2"/>
        <v>21833</v>
      </c>
      <c r="M15" s="12">
        <f t="shared" si="3"/>
        <v>597.02606850000006</v>
      </c>
    </row>
    <row r="16" spans="1:14" x14ac:dyDescent="0.35">
      <c r="A16" s="15" t="s">
        <v>20</v>
      </c>
      <c r="B16" s="10">
        <v>4717</v>
      </c>
      <c r="C16" s="11">
        <v>16684</v>
      </c>
      <c r="D16" s="14">
        <f t="shared" si="0"/>
        <v>21401</v>
      </c>
      <c r="E16" s="12">
        <v>321.09300000000002</v>
      </c>
      <c r="F16" s="13">
        <v>1941</v>
      </c>
      <c r="G16" s="11">
        <v>29467</v>
      </c>
      <c r="H16" s="14">
        <f t="shared" si="1"/>
        <v>31408</v>
      </c>
      <c r="I16" s="12">
        <v>9.0572620500000003</v>
      </c>
      <c r="J16" s="11">
        <v>15965</v>
      </c>
      <c r="K16" s="12">
        <v>257.489532</v>
      </c>
      <c r="L16" s="16">
        <f t="shared" si="2"/>
        <v>21401</v>
      </c>
      <c r="M16" s="12">
        <f t="shared" si="3"/>
        <v>587.63979405000009</v>
      </c>
    </row>
    <row r="17" spans="1:13" x14ac:dyDescent="0.35">
      <c r="A17" s="15" t="s">
        <v>21</v>
      </c>
      <c r="B17" s="10">
        <v>5201</v>
      </c>
      <c r="C17" s="11">
        <v>17404</v>
      </c>
      <c r="D17" s="14">
        <f t="shared" si="0"/>
        <v>22605</v>
      </c>
      <c r="E17" s="12">
        <v>339.17399999999998</v>
      </c>
      <c r="F17" s="13">
        <v>2392</v>
      </c>
      <c r="G17" s="11">
        <v>31098</v>
      </c>
      <c r="H17" s="14">
        <f t="shared" si="1"/>
        <v>33490</v>
      </c>
      <c r="I17" s="12">
        <v>9.6296872499999999</v>
      </c>
      <c r="J17" s="11">
        <v>16668</v>
      </c>
      <c r="K17" s="12">
        <v>269.17038450000001</v>
      </c>
      <c r="L17" s="16">
        <f t="shared" si="2"/>
        <v>22605</v>
      </c>
      <c r="M17" s="12">
        <f t="shared" si="3"/>
        <v>617.97407175000001</v>
      </c>
    </row>
    <row r="18" spans="1:13" s="24" customFormat="1" ht="21.75" thickBot="1" x14ac:dyDescent="0.4">
      <c r="A18" s="17" t="s">
        <v>22</v>
      </c>
      <c r="B18" s="18">
        <v>4135</v>
      </c>
      <c r="C18" s="19">
        <v>14489</v>
      </c>
      <c r="D18" s="20">
        <f t="shared" si="0"/>
        <v>18624</v>
      </c>
      <c r="E18" s="21">
        <v>279.43099999999998</v>
      </c>
      <c r="F18" s="22">
        <v>1800</v>
      </c>
      <c r="G18" s="19">
        <v>25162</v>
      </c>
      <c r="H18" s="20">
        <f t="shared" si="1"/>
        <v>26962</v>
      </c>
      <c r="I18" s="21">
        <v>7.7619125000000002</v>
      </c>
      <c r="J18" s="19">
        <v>13892</v>
      </c>
      <c r="K18" s="21">
        <v>225.06632999999999</v>
      </c>
      <c r="L18" s="23">
        <f t="shared" si="2"/>
        <v>18624</v>
      </c>
      <c r="M18" s="21">
        <f t="shared" si="3"/>
        <v>512.25924250000003</v>
      </c>
    </row>
    <row r="19" spans="1:13" ht="21.75" thickBot="1" x14ac:dyDescent="0.4">
      <c r="A19" s="25" t="s">
        <v>4</v>
      </c>
      <c r="B19" s="26">
        <f t="shared" ref="B19:M19" si="4">SUM(B7:B18)</f>
        <v>54981</v>
      </c>
      <c r="C19" s="27">
        <f t="shared" si="4"/>
        <v>191023</v>
      </c>
      <c r="D19" s="28">
        <f t="shared" si="4"/>
        <v>246004</v>
      </c>
      <c r="E19" s="29">
        <f t="shared" si="4"/>
        <v>3691.9379999999996</v>
      </c>
      <c r="F19" s="26">
        <f t="shared" si="4"/>
        <v>24561</v>
      </c>
      <c r="G19" s="27">
        <f t="shared" si="4"/>
        <v>371860</v>
      </c>
      <c r="H19" s="28">
        <f t="shared" si="4"/>
        <v>396421</v>
      </c>
      <c r="I19" s="30">
        <f t="shared" si="4"/>
        <v>114.18484890000001</v>
      </c>
      <c r="J19" s="31">
        <f t="shared" si="4"/>
        <v>182913</v>
      </c>
      <c r="K19" s="29">
        <f t="shared" si="4"/>
        <v>2932.3025940000002</v>
      </c>
      <c r="L19" s="31">
        <f t="shared" si="4"/>
        <v>246004</v>
      </c>
      <c r="M19" s="29">
        <f t="shared" si="4"/>
        <v>6738.4254429000002</v>
      </c>
    </row>
    <row r="27" spans="1:13" x14ac:dyDescent="0.35">
      <c r="I27" s="8"/>
      <c r="J27" s="8"/>
      <c r="K27" s="8"/>
      <c r="L27" s="8"/>
    </row>
  </sheetData>
  <mergeCells count="7">
    <mergeCell ref="A2:M2"/>
    <mergeCell ref="A3:M3"/>
    <mergeCell ref="A5:A6"/>
    <mergeCell ref="B5:E5"/>
    <mergeCell ref="F5:I5"/>
    <mergeCell ref="J5:K5"/>
    <mergeCell ref="L5:M5"/>
  </mergeCells>
  <pageMargins left="0.59055118110236227" right="0" top="0" bottom="0" header="0" footer="0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2025-11-05T08:54:04Z</dcterms:created>
  <dcterms:modified xsi:type="dcterms:W3CDTF">2025-11-05T08:54:49Z</dcterms:modified>
</cp:coreProperties>
</file>