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7\GD Catalog\"/>
    </mc:Choice>
  </mc:AlternateContent>
  <bookViews>
    <workbookView xWindow="0" yWindow="0" windowWidth="28800" windowHeight="12480"/>
  </bookViews>
  <sheets>
    <sheet name="T.1.3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T.1.3!$1:$7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S79" i="1"/>
  <c r="R79" i="1"/>
  <c r="Q79" i="1"/>
  <c r="P79" i="1"/>
  <c r="O79" i="1"/>
  <c r="N79" i="1"/>
  <c r="M79" i="1"/>
  <c r="L79" i="1"/>
  <c r="K79" i="1"/>
  <c r="J79" i="1"/>
  <c r="I79" i="1"/>
  <c r="C79" i="1" s="1"/>
  <c r="H79" i="1"/>
  <c r="B79" i="1" s="1"/>
  <c r="G79" i="1"/>
  <c r="F79" i="1"/>
  <c r="E79" i="1"/>
  <c r="D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S57" i="1"/>
  <c r="R57" i="1"/>
  <c r="R8" i="1" s="1"/>
  <c r="Q57" i="1"/>
  <c r="P57" i="1"/>
  <c r="O57" i="1"/>
  <c r="N57" i="1"/>
  <c r="M57" i="1"/>
  <c r="L57" i="1"/>
  <c r="K57" i="1"/>
  <c r="J57" i="1"/>
  <c r="B57" i="1" s="1"/>
  <c r="I57" i="1"/>
  <c r="H57" i="1"/>
  <c r="G57" i="1"/>
  <c r="F57" i="1"/>
  <c r="E57" i="1"/>
  <c r="D57" i="1"/>
  <c r="C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B39" i="1" s="1"/>
  <c r="E39" i="1"/>
  <c r="C39" i="1" s="1"/>
  <c r="D39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S16" i="1"/>
  <c r="R16" i="1"/>
  <c r="Q16" i="1"/>
  <c r="P16" i="1"/>
  <c r="O16" i="1"/>
  <c r="N16" i="1"/>
  <c r="M16" i="1"/>
  <c r="L16" i="1"/>
  <c r="K16" i="1"/>
  <c r="J16" i="1"/>
  <c r="I16" i="1"/>
  <c r="H16" i="1"/>
  <c r="B16" i="1" s="1"/>
  <c r="G16" i="1"/>
  <c r="F16" i="1"/>
  <c r="E16" i="1"/>
  <c r="C16" i="1" s="1"/>
  <c r="D16" i="1"/>
  <c r="C15" i="1"/>
  <c r="B15" i="1"/>
  <c r="C14" i="1"/>
  <c r="B14" i="1"/>
  <c r="C13" i="1"/>
  <c r="B13" i="1"/>
  <c r="C12" i="1"/>
  <c r="B12" i="1"/>
  <c r="C11" i="1"/>
  <c r="B11" i="1"/>
  <c r="S10" i="1"/>
  <c r="R10" i="1"/>
  <c r="Q10" i="1"/>
  <c r="P10" i="1"/>
  <c r="O10" i="1"/>
  <c r="N10" i="1"/>
  <c r="N8" i="1" s="1"/>
  <c r="M10" i="1"/>
  <c r="M8" i="1" s="1"/>
  <c r="L10" i="1"/>
  <c r="L8" i="1" s="1"/>
  <c r="K10" i="1"/>
  <c r="J10" i="1"/>
  <c r="I10" i="1"/>
  <c r="H10" i="1"/>
  <c r="G10" i="1"/>
  <c r="F10" i="1"/>
  <c r="F8" i="1" s="1"/>
  <c r="E10" i="1"/>
  <c r="C10" i="1" s="1"/>
  <c r="D10" i="1"/>
  <c r="B10" i="1" s="1"/>
  <c r="C9" i="1"/>
  <c r="B9" i="1"/>
  <c r="S8" i="1"/>
  <c r="Q8" i="1"/>
  <c r="P8" i="1"/>
  <c r="O8" i="1"/>
  <c r="K8" i="1"/>
  <c r="I8" i="1"/>
  <c r="H8" i="1"/>
  <c r="G8" i="1"/>
  <c r="J8" i="1" l="1"/>
  <c r="D8" i="1"/>
  <c r="B8" i="1" s="1"/>
  <c r="E8" i="1"/>
  <c r="C8" i="1" s="1"/>
</calcChain>
</file>

<file path=xl/sharedStrings.xml><?xml version="1.0" encoding="utf-8"?>
<sst xmlns="http://schemas.openxmlformats.org/spreadsheetml/2006/main" count="226" uniqueCount="194">
  <si>
    <t>ตารางที่ 1.3  จำนวนสถานประกอบการและผู้ประกันตนมาตรา 33 จำแนกรายจังหวัดและขนาดสถานประกอบการ ณ ธันวาคม 2567</t>
  </si>
  <si>
    <t>TABLE 1.3  NUMBER OF ENTERPRISES AND INSURED PERSONS SECTION 33 BY PROVINCE AND SIZE OF ENTERPRISE, AS OF DECEMBER 2024</t>
  </si>
  <si>
    <t>รวม</t>
  </si>
  <si>
    <r>
      <rPr>
        <b/>
        <sz val="12"/>
        <rFont val="Times New Roman"/>
        <family val="1"/>
      </rPr>
      <t>≤</t>
    </r>
    <r>
      <rPr>
        <b/>
        <sz val="16"/>
        <rFont val="TH SarabunPSK"/>
        <family val="2"/>
      </rPr>
      <t>10 คน</t>
    </r>
  </si>
  <si>
    <t>11-20 คน</t>
  </si>
  <si>
    <t>21-50 คน</t>
  </si>
  <si>
    <t>51-100 คน</t>
  </si>
  <si>
    <t>101-200 คน</t>
  </si>
  <si>
    <t>201-500 คน</t>
  </si>
  <si>
    <t>501-1,000 คน</t>
  </si>
  <si>
    <t>≥1,001 คน</t>
  </si>
  <si>
    <t>จังหวัด</t>
  </si>
  <si>
    <t>Total</t>
  </si>
  <si>
    <t>≤10 Persons</t>
  </si>
  <si>
    <t>11-20 Persons</t>
  </si>
  <si>
    <t>21-50 Persons</t>
  </si>
  <si>
    <t>51-100 Persons</t>
  </si>
  <si>
    <t>101-200 Persons</t>
  </si>
  <si>
    <t>201-500 Persons</t>
  </si>
  <si>
    <t>501-1,000 Persons</t>
  </si>
  <si>
    <t>≥1,001 Persons</t>
  </si>
  <si>
    <t xml:space="preserve">          Province</t>
  </si>
  <si>
    <t>สปก</t>
  </si>
  <si>
    <t>ผปต</t>
  </si>
  <si>
    <t>Ent.</t>
  </si>
  <si>
    <t>Ins.per.</t>
  </si>
  <si>
    <t>ทั่วราชอาณาจักร</t>
  </si>
  <si>
    <t>Whole Kingdom</t>
  </si>
  <si>
    <t>กรุงเทพมหานคร</t>
  </si>
  <si>
    <t>Bangkok Metropolis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</si>
  <si>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</si>
  <si>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</si>
  <si>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</si>
  <si>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</si>
  <si>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</si>
  <si>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</si>
  <si>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</si>
  <si>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</si>
  <si>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</si>
  <si>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</si>
  <si>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</si>
  <si>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</si>
  <si>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</si>
  <si>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</si>
  <si>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</si>
  <si>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</si>
  <si>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</si>
  <si>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</si>
  <si>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</si>
  <si>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</si>
  <si>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</si>
  <si>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</si>
  <si>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</si>
  <si>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</si>
  <si>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</si>
  <si>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</si>
  <si>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</si>
  <si>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</si>
  <si>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</si>
  <si>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</si>
  <si>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</si>
  <si>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</si>
  <si>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</si>
  <si>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</si>
  <si>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</si>
  <si>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</si>
  <si>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</si>
  <si>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</si>
  <si>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</si>
  <si>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</si>
  <si>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</si>
  <si>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</si>
  <si>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</si>
  <si>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</si>
  <si>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</si>
  <si>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</si>
  <si>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</si>
  <si>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</si>
  <si>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</si>
  <si>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</si>
  <si>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</si>
  <si>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</si>
  <si>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</si>
  <si>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</si>
  <si>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</si>
  <si>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</si>
  <si>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</si>
  <si>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</si>
  <si>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</si>
  <si>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</si>
  <si>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</si>
  <si>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</si>
  <si>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</si>
  <si>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</si>
  <si>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</si>
  <si>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</si>
  <si>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</si>
  <si>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</si>
  <si>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</si>
  <si>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</si>
  <si>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</si>
  <si>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</si>
  <si>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</si>
  <si>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</si>
  <si>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</si>
  <si>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</si>
  <si>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</si>
  <si>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</si>
  <si>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</si>
  <si>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</si>
  <si>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</si>
  <si>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</si>
  <si>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</si>
  <si>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</si>
  <si>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</si>
  <si>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</si>
  <si>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</si>
  <si>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</si>
  <si>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</si>
  <si>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</si>
  <si>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</si>
  <si>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</si>
  <si>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</si>
  <si>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</si>
  <si>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</si>
  <si>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</si>
  <si>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</si>
  <si>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</si>
  <si>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</si>
  <si>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</si>
  <si>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</si>
  <si>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</si>
  <si>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</si>
  <si>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</si>
  <si>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</si>
  <si>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</si>
  <si>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</si>
  <si>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</si>
  <si>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</si>
  <si>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</si>
  <si>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</si>
  <si>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</si>
  <si>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</si>
  <si>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</si>
  <si>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</si>
  <si>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</si>
  <si>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</si>
  <si>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</si>
  <si>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</si>
  <si>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</si>
  <si>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</si>
  <si>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</si>
  <si>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</si>
  <si>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</si>
  <si>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</si>
  <si>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</si>
  <si>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</si>
  <si>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</si>
  <si>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</si>
  <si>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</si>
  <si>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</si>
  <si>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</si>
  <si>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</si>
  <si>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</si>
  <si>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</si>
  <si>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</si>
  <si>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</si>
  <si>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</si>
  <si>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</si>
  <si>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</si>
  <si>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</si>
  <si>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</si>
  <si>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</si>
  <si>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</si>
  <si>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</si>
  <si>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</si>
  <si>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</si>
  <si>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</si>
  <si>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</si>
  <si>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</si>
  <si>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</si>
  <si>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</si>
  <si>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</si>
  <si>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</si>
  <si>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</si>
  <si>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</si>
  <si>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</si>
  <si>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</si>
  <si>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</si>
  <si>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</si>
  <si>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</si>
  <si>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</si>
  <si>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 กองวิจัยและพัฒนา  สำนักงานประกันสังคม</t>
  </si>
  <si>
    <t>Source: 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</si>
</sst>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TH SarabunPSK"/>
      <family val="2"/>
    </font>
    <font>
      <b/>
      <sz val="12"/>
      <name val="Times New Roman"/>
      <family val="1"/>
    </font>
    <font>
      <sz val="16"/>
      <name val="TH SarabunPSK"/>
      <family val="2"/>
    </font>
    <font>
      <b/>
      <sz val="16"/>
      <color indexed="53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3" fontId="2" fillId="0" borderId="0" xfId="1" applyNumberFormat="1" applyFont="1" applyAlignment="1">
      <alignment horizontal="left"/>
    </xf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Border="1"/>
    <xf numFmtId="3" fontId="2" fillId="0" borderId="0" xfId="1" applyNumberFormat="1" applyFont="1" applyFill="1" applyBorder="1"/>
    <xf numFmtId="3" fontId="2" fillId="0" borderId="1" xfId="1" applyNumberFormat="1" applyFont="1" applyBorder="1" applyAlignment="1">
      <alignment horizontal="center"/>
    </xf>
    <xf numFmtId="3" fontId="2" fillId="0" borderId="1" xfId="1" applyNumberFormat="1" applyFont="1" applyFill="1" applyBorder="1" applyAlignment="1">
      <alignment horizontal="centerContinuous"/>
    </xf>
    <xf numFmtId="3" fontId="2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Continuous"/>
    </xf>
    <xf numFmtId="3" fontId="2" fillId="0" borderId="1" xfId="1" applyNumberFormat="1" applyFont="1" applyBorder="1"/>
    <xf numFmtId="3" fontId="2" fillId="0" borderId="0" xfId="1" applyNumberFormat="1" applyFont="1" applyBorder="1" applyAlignment="1">
      <alignment horizontal="center"/>
    </xf>
    <xf numFmtId="3" fontId="2" fillId="0" borderId="2" xfId="1" applyNumberFormat="1" applyFont="1" applyFill="1" applyBorder="1" applyAlignment="1">
      <alignment horizontal="centerContinuous"/>
    </xf>
    <xf numFmtId="3" fontId="2" fillId="0" borderId="2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Continuous"/>
    </xf>
    <xf numFmtId="0" fontId="2" fillId="0" borderId="0" xfId="1" applyFont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3" fontId="2" fillId="0" borderId="2" xfId="1" applyNumberFormat="1" applyFont="1" applyBorder="1"/>
    <xf numFmtId="3" fontId="2" fillId="2" borderId="0" xfId="1" applyNumberFormat="1" applyFont="1" applyFill="1" applyBorder="1"/>
    <xf numFmtId="41" fontId="2" fillId="2" borderId="0" xfId="1" applyNumberFormat="1" applyFont="1" applyFill="1" applyBorder="1"/>
    <xf numFmtId="3" fontId="2" fillId="2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/>
    <xf numFmtId="41" fontId="2" fillId="3" borderId="0" xfId="1" applyNumberFormat="1" applyFont="1" applyFill="1" applyBorder="1"/>
    <xf numFmtId="43" fontId="2" fillId="3" borderId="0" xfId="2" applyFont="1" applyFill="1"/>
    <xf numFmtId="3" fontId="4" fillId="0" borderId="0" xfId="1" applyNumberFormat="1" applyFont="1" applyBorder="1"/>
    <xf numFmtId="41" fontId="4" fillId="0" borderId="0" xfId="1" applyNumberFormat="1" applyFont="1" applyBorder="1"/>
    <xf numFmtId="43" fontId="4" fillId="0" borderId="0" xfId="2" applyFont="1"/>
    <xf numFmtId="3" fontId="5" fillId="0" borderId="0" xfId="1" applyNumberFormat="1" applyFont="1" applyBorder="1"/>
    <xf numFmtId="3" fontId="4" fillId="0" borderId="0" xfId="1" applyNumberFormat="1" applyFont="1"/>
    <xf numFmtId="0" fontId="4" fillId="0" borderId="0" xfId="3" applyFont="1" applyBorder="1" applyAlignment="1"/>
    <xf numFmtId="3" fontId="4" fillId="0" borderId="2" xfId="1" applyNumberFormat="1" applyFont="1" applyBorder="1"/>
    <xf numFmtId="41" fontId="4" fillId="0" borderId="2" xfId="1" applyNumberFormat="1" applyFont="1" applyBorder="1"/>
    <xf numFmtId="43" fontId="4" fillId="0" borderId="2" xfId="2" applyFont="1" applyBorder="1"/>
    <xf numFmtId="3" fontId="4" fillId="0" borderId="0" xfId="1" applyNumberFormat="1" applyFont="1" applyFill="1" applyBorder="1"/>
    <xf numFmtId="0" fontId="4" fillId="0" borderId="0" xfId="1" applyFont="1" applyFill="1" applyBorder="1"/>
    <xf numFmtId="3" fontId="2" fillId="0" borderId="0" xfId="1" applyNumberFormat="1" applyFont="1"/>
  </cellXfs>
  <cellStyles count="4">
    <cellStyle name="Comma 12" xfId="2"/>
    <cellStyle name="Normal 13" xfId="1"/>
    <cellStyle name="Normal 3 6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abSelected="1" view="pageBreakPreview" zoomScale="69" zoomScaleNormal="100" zoomScaleSheetLayoutView="69" workbookViewId="0"/>
  </sheetViews>
  <sheetFormatPr defaultRowHeight="21" x14ac:dyDescent="0.35"/>
  <cols>
    <col min="1" max="1" width="18.25" style="36" customWidth="1"/>
    <col min="2" max="2" width="9.375" style="36" bestFit="1" customWidth="1"/>
    <col min="3" max="3" width="12.25" style="36" bestFit="1" customWidth="1"/>
    <col min="4" max="4" width="9.125" style="36" customWidth="1"/>
    <col min="5" max="5" width="10.875" style="36" customWidth="1"/>
    <col min="6" max="6" width="8.25" style="36" bestFit="1" customWidth="1"/>
    <col min="7" max="7" width="9.125" style="36" customWidth="1"/>
    <col min="8" max="8" width="8.25" style="36" bestFit="1" customWidth="1"/>
    <col min="9" max="9" width="11.125" style="36" bestFit="1" customWidth="1"/>
    <col min="10" max="10" width="8.5" style="36" customWidth="1"/>
    <col min="11" max="11" width="11.125" style="36" bestFit="1" customWidth="1"/>
    <col min="12" max="12" width="7.125" style="36" customWidth="1"/>
    <col min="13" max="13" width="11.125" style="36" bestFit="1" customWidth="1"/>
    <col min="14" max="14" width="7.25" style="36" bestFit="1" customWidth="1"/>
    <col min="15" max="15" width="11.125" style="36" bestFit="1" customWidth="1"/>
    <col min="16" max="16" width="6.875" style="36" customWidth="1"/>
    <col min="17" max="17" width="11.25" style="36" customWidth="1"/>
    <col min="18" max="18" width="7.25" style="36" bestFit="1" customWidth="1"/>
    <col min="19" max="19" width="11.125" style="3" bestFit="1" customWidth="1"/>
    <col min="20" max="20" width="25.5" style="3" customWidth="1"/>
    <col min="21" max="21" width="7.625" style="3" customWidth="1"/>
    <col min="22" max="16384" width="9" style="3"/>
  </cols>
  <sheetData>
    <row r="1" spans="1:20" x14ac:dyDescent="0.35">
      <c r="A1" s="1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35">
      <c r="A2" s="1" t="s">
        <v>1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ht="21.75" thickBot="1" x14ac:dyDescent="0.4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x14ac:dyDescent="0.35">
      <c r="A4" s="5"/>
      <c r="B4" s="6" t="s">
        <v>2</v>
      </c>
      <c r="C4" s="6"/>
      <c r="D4" s="7" t="s">
        <v>3</v>
      </c>
      <c r="E4" s="7"/>
      <c r="F4" s="7" t="s">
        <v>4</v>
      </c>
      <c r="G4" s="7"/>
      <c r="H4" s="7" t="s">
        <v>5</v>
      </c>
      <c r="I4" s="7"/>
      <c r="J4" s="7" t="s">
        <v>6</v>
      </c>
      <c r="K4" s="7"/>
      <c r="L4" s="7" t="s">
        <v>7</v>
      </c>
      <c r="M4" s="7"/>
      <c r="N4" s="7" t="s">
        <v>8</v>
      </c>
      <c r="O4" s="7"/>
      <c r="P4" s="8" t="s">
        <v>9</v>
      </c>
      <c r="Q4" s="8"/>
      <c r="R4" s="7" t="s">
        <v>10</v>
      </c>
      <c r="S4" s="7"/>
      <c r="T4" s="9"/>
    </row>
    <row r="5" spans="1:20" x14ac:dyDescent="0.35">
      <c r="A5" s="10" t="s">
        <v>11</v>
      </c>
      <c r="B5" s="11" t="s">
        <v>12</v>
      </c>
      <c r="C5" s="11"/>
      <c r="D5" s="12" t="s">
        <v>13</v>
      </c>
      <c r="E5" s="12"/>
      <c r="F5" s="12" t="s">
        <v>14</v>
      </c>
      <c r="G5" s="12"/>
      <c r="H5" s="12" t="s">
        <v>15</v>
      </c>
      <c r="I5" s="12"/>
      <c r="J5" s="12" t="s">
        <v>16</v>
      </c>
      <c r="K5" s="12"/>
      <c r="L5" s="12" t="s">
        <v>17</v>
      </c>
      <c r="M5" s="12"/>
      <c r="N5" s="12" t="s">
        <v>18</v>
      </c>
      <c r="O5" s="12"/>
      <c r="P5" s="13" t="s">
        <v>19</v>
      </c>
      <c r="Q5" s="13"/>
      <c r="R5" s="12" t="s">
        <v>20</v>
      </c>
      <c r="S5" s="12"/>
      <c r="T5" s="14" t="s">
        <v>21</v>
      </c>
    </row>
    <row r="6" spans="1:20" x14ac:dyDescent="0.35">
      <c r="A6" s="10"/>
      <c r="B6" s="15" t="s">
        <v>22</v>
      </c>
      <c r="C6" s="15" t="s">
        <v>23</v>
      </c>
      <c r="D6" s="10" t="s">
        <v>22</v>
      </c>
      <c r="E6" s="10" t="s">
        <v>23</v>
      </c>
      <c r="F6" s="10" t="s">
        <v>22</v>
      </c>
      <c r="G6" s="10" t="s">
        <v>23</v>
      </c>
      <c r="H6" s="10" t="s">
        <v>22</v>
      </c>
      <c r="I6" s="10" t="s">
        <v>23</v>
      </c>
      <c r="J6" s="10" t="s">
        <v>22</v>
      </c>
      <c r="K6" s="10" t="s">
        <v>23</v>
      </c>
      <c r="L6" s="10" t="s">
        <v>22</v>
      </c>
      <c r="M6" s="10" t="s">
        <v>23</v>
      </c>
      <c r="N6" s="10" t="s">
        <v>22</v>
      </c>
      <c r="O6" s="10" t="s">
        <v>23</v>
      </c>
      <c r="P6" s="10" t="s">
        <v>22</v>
      </c>
      <c r="Q6" s="10" t="s">
        <v>23</v>
      </c>
      <c r="R6" s="10" t="s">
        <v>22</v>
      </c>
      <c r="S6" s="10" t="s">
        <v>23</v>
      </c>
    </row>
    <row r="7" spans="1:20" x14ac:dyDescent="0.35">
      <c r="A7" s="16"/>
      <c r="B7" s="17" t="s">
        <v>24</v>
      </c>
      <c r="C7" s="17" t="s">
        <v>25</v>
      </c>
      <c r="D7" s="17" t="s">
        <v>24</v>
      </c>
      <c r="E7" s="17" t="s">
        <v>25</v>
      </c>
      <c r="F7" s="17" t="s">
        <v>24</v>
      </c>
      <c r="G7" s="17" t="s">
        <v>25</v>
      </c>
      <c r="H7" s="17" t="s">
        <v>24</v>
      </c>
      <c r="I7" s="17" t="s">
        <v>25</v>
      </c>
      <c r="J7" s="17" t="s">
        <v>24</v>
      </c>
      <c r="K7" s="17" t="s">
        <v>25</v>
      </c>
      <c r="L7" s="17" t="s">
        <v>24</v>
      </c>
      <c r="M7" s="17" t="s">
        <v>25</v>
      </c>
      <c r="N7" s="17" t="s">
        <v>24</v>
      </c>
      <c r="O7" s="17" t="s">
        <v>25</v>
      </c>
      <c r="P7" s="17" t="s">
        <v>24</v>
      </c>
      <c r="Q7" s="17" t="s">
        <v>25</v>
      </c>
      <c r="R7" s="17" t="s">
        <v>24</v>
      </c>
      <c r="S7" s="17" t="s">
        <v>25</v>
      </c>
      <c r="T7" s="18"/>
    </row>
    <row r="8" spans="1:20" x14ac:dyDescent="0.35">
      <c r="A8" s="19" t="s">
        <v>26</v>
      </c>
      <c r="B8" s="20">
        <f>D8+F8+H8+J8+L8+N8+P8+R8</f>
        <v>530565</v>
      </c>
      <c r="C8" s="20">
        <f t="shared" ref="B8:C23" si="0">E8+G8+I8+K8+M8+O8+Q8+S8</f>
        <v>12081112</v>
      </c>
      <c r="D8" s="20">
        <f>D9+D10+D16+D39+D57+D79</f>
        <v>388952</v>
      </c>
      <c r="E8" s="20">
        <f t="shared" ref="E8:S8" si="1">E9+E10+E16+E39+E57+E79</f>
        <v>1373443</v>
      </c>
      <c r="F8" s="20">
        <f t="shared" si="1"/>
        <v>60025</v>
      </c>
      <c r="G8" s="20">
        <f t="shared" si="1"/>
        <v>875274</v>
      </c>
      <c r="H8" s="20">
        <f t="shared" si="1"/>
        <v>46433</v>
      </c>
      <c r="I8" s="20">
        <f t="shared" si="1"/>
        <v>1470609</v>
      </c>
      <c r="J8" s="20">
        <f t="shared" si="1"/>
        <v>17312</v>
      </c>
      <c r="K8" s="20">
        <f t="shared" si="1"/>
        <v>1223502</v>
      </c>
      <c r="L8" s="20">
        <f t="shared" si="1"/>
        <v>9165</v>
      </c>
      <c r="M8" s="20">
        <f t="shared" si="1"/>
        <v>1293517</v>
      </c>
      <c r="N8" s="20">
        <f t="shared" si="1"/>
        <v>5842</v>
      </c>
      <c r="O8" s="20">
        <f t="shared" si="1"/>
        <v>1780072</v>
      </c>
      <c r="P8" s="20">
        <f t="shared" si="1"/>
        <v>1766</v>
      </c>
      <c r="Q8" s="20">
        <f t="shared" si="1"/>
        <v>1216902</v>
      </c>
      <c r="R8" s="20">
        <f t="shared" si="1"/>
        <v>1070</v>
      </c>
      <c r="S8" s="20">
        <f t="shared" si="1"/>
        <v>2847793</v>
      </c>
      <c r="T8" s="21" t="s">
        <v>27</v>
      </c>
    </row>
    <row r="9" spans="1:20" x14ac:dyDescent="0.35">
      <c r="A9" s="22" t="s">
        <v>28</v>
      </c>
      <c r="B9" s="23">
        <f t="shared" si="0"/>
        <v>162845</v>
      </c>
      <c r="C9" s="23">
        <f>E9+G9+I9+K9+M9+O9+Q9+S9</f>
        <v>4180965</v>
      </c>
      <c r="D9" s="23">
        <v>120165</v>
      </c>
      <c r="E9" s="23">
        <v>433341</v>
      </c>
      <c r="F9" s="23">
        <v>18908</v>
      </c>
      <c r="G9" s="23">
        <v>274989</v>
      </c>
      <c r="H9" s="23">
        <v>13619</v>
      </c>
      <c r="I9" s="23">
        <v>430444</v>
      </c>
      <c r="J9" s="23">
        <v>4991</v>
      </c>
      <c r="K9" s="23">
        <v>352512</v>
      </c>
      <c r="L9" s="23">
        <v>2555</v>
      </c>
      <c r="M9" s="23">
        <v>358724</v>
      </c>
      <c r="N9" s="23">
        <v>1627</v>
      </c>
      <c r="O9" s="23">
        <v>497573</v>
      </c>
      <c r="P9" s="23">
        <v>575</v>
      </c>
      <c r="Q9" s="23">
        <v>396907</v>
      </c>
      <c r="R9" s="23">
        <v>405</v>
      </c>
      <c r="S9" s="23">
        <v>1436475</v>
      </c>
      <c r="T9" s="24" t="s">
        <v>29</v>
      </c>
    </row>
    <row r="10" spans="1:20" x14ac:dyDescent="0.35">
      <c r="A10" s="22" t="s">
        <v>30</v>
      </c>
      <c r="B10" s="23">
        <f t="shared" si="0"/>
        <v>95732</v>
      </c>
      <c r="C10" s="23">
        <f t="shared" si="0"/>
        <v>2400572</v>
      </c>
      <c r="D10" s="23">
        <f t="shared" ref="D10:S10" si="2">SUM(D11:D15)</f>
        <v>67127</v>
      </c>
      <c r="E10" s="23">
        <f t="shared" si="2"/>
        <v>240689</v>
      </c>
      <c r="F10" s="23">
        <f t="shared" si="2"/>
        <v>11377</v>
      </c>
      <c r="G10" s="23">
        <f t="shared" si="2"/>
        <v>166125</v>
      </c>
      <c r="H10" s="23">
        <f t="shared" si="2"/>
        <v>9433</v>
      </c>
      <c r="I10" s="23">
        <f t="shared" si="2"/>
        <v>301006</v>
      </c>
      <c r="J10" s="23">
        <f t="shared" si="2"/>
        <v>3840</v>
      </c>
      <c r="K10" s="23">
        <f t="shared" si="2"/>
        <v>273873</v>
      </c>
      <c r="L10" s="23">
        <f t="shared" si="2"/>
        <v>2002</v>
      </c>
      <c r="M10" s="23">
        <f t="shared" si="2"/>
        <v>282851</v>
      </c>
      <c r="N10" s="23">
        <f t="shared" si="2"/>
        <v>1354</v>
      </c>
      <c r="O10" s="23">
        <f t="shared" si="2"/>
        <v>412318</v>
      </c>
      <c r="P10" s="23">
        <f t="shared" si="2"/>
        <v>383</v>
      </c>
      <c r="Q10" s="23">
        <f t="shared" si="2"/>
        <v>262982</v>
      </c>
      <c r="R10" s="23">
        <f t="shared" si="2"/>
        <v>216</v>
      </c>
      <c r="S10" s="23">
        <f t="shared" si="2"/>
        <v>460728</v>
      </c>
      <c r="T10" s="24" t="s">
        <v>31</v>
      </c>
    </row>
    <row r="11" spans="1:20" s="28" customFormat="1" x14ac:dyDescent="0.35">
      <c r="A11" s="25" t="s">
        <v>32</v>
      </c>
      <c r="B11" s="26">
        <f t="shared" si="0"/>
        <v>10466</v>
      </c>
      <c r="C11" s="26">
        <f t="shared" si="0"/>
        <v>263442</v>
      </c>
      <c r="D11" s="26">
        <v>7135</v>
      </c>
      <c r="E11" s="26">
        <v>25538</v>
      </c>
      <c r="F11" s="26">
        <v>1263</v>
      </c>
      <c r="G11" s="26">
        <v>18615</v>
      </c>
      <c r="H11" s="26">
        <v>1152</v>
      </c>
      <c r="I11" s="26">
        <v>37196</v>
      </c>
      <c r="J11" s="26">
        <v>447</v>
      </c>
      <c r="K11" s="26">
        <v>31642</v>
      </c>
      <c r="L11" s="26">
        <v>240</v>
      </c>
      <c r="M11" s="26">
        <v>34010</v>
      </c>
      <c r="N11" s="26">
        <v>167</v>
      </c>
      <c r="O11" s="26">
        <v>51204</v>
      </c>
      <c r="P11" s="26">
        <v>38</v>
      </c>
      <c r="Q11" s="26">
        <v>25587</v>
      </c>
      <c r="R11" s="26">
        <v>24</v>
      </c>
      <c r="S11" s="26">
        <v>39650</v>
      </c>
      <c r="T11" s="27" t="s">
        <v>33</v>
      </c>
    </row>
    <row r="12" spans="1:20" x14ac:dyDescent="0.35">
      <c r="A12" s="25" t="s">
        <v>34</v>
      </c>
      <c r="B12" s="26">
        <f t="shared" si="0"/>
        <v>22991</v>
      </c>
      <c r="C12" s="26">
        <f t="shared" si="0"/>
        <v>387267</v>
      </c>
      <c r="D12" s="26">
        <v>17767</v>
      </c>
      <c r="E12" s="26">
        <v>60110</v>
      </c>
      <c r="F12" s="26">
        <v>2344</v>
      </c>
      <c r="G12" s="26">
        <v>33909</v>
      </c>
      <c r="H12" s="26">
        <v>1719</v>
      </c>
      <c r="I12" s="26">
        <v>53771</v>
      </c>
      <c r="J12" s="26">
        <v>619</v>
      </c>
      <c r="K12" s="26">
        <v>43460</v>
      </c>
      <c r="L12" s="26">
        <v>282</v>
      </c>
      <c r="M12" s="26">
        <v>39236</v>
      </c>
      <c r="N12" s="26">
        <v>172</v>
      </c>
      <c r="O12" s="26">
        <v>51154</v>
      </c>
      <c r="P12" s="26">
        <v>55</v>
      </c>
      <c r="Q12" s="26">
        <v>37994</v>
      </c>
      <c r="R12" s="26">
        <v>33</v>
      </c>
      <c r="S12" s="26">
        <v>67633</v>
      </c>
      <c r="T12" s="27" t="s">
        <v>35</v>
      </c>
    </row>
    <row r="13" spans="1:20" x14ac:dyDescent="0.35">
      <c r="A13" s="25" t="s">
        <v>36</v>
      </c>
      <c r="B13" s="26">
        <f t="shared" si="0"/>
        <v>21163</v>
      </c>
      <c r="C13" s="26">
        <f t="shared" si="0"/>
        <v>474300</v>
      </c>
      <c r="D13" s="26">
        <v>15159</v>
      </c>
      <c r="E13" s="26">
        <v>55081</v>
      </c>
      <c r="F13" s="26">
        <v>2618</v>
      </c>
      <c r="G13" s="26">
        <v>38038</v>
      </c>
      <c r="H13" s="26">
        <v>1911</v>
      </c>
      <c r="I13" s="26">
        <v>60824</v>
      </c>
      <c r="J13" s="26">
        <v>753</v>
      </c>
      <c r="K13" s="26">
        <v>53557</v>
      </c>
      <c r="L13" s="26">
        <v>353</v>
      </c>
      <c r="M13" s="26">
        <v>49462</v>
      </c>
      <c r="N13" s="26">
        <v>259</v>
      </c>
      <c r="O13" s="26">
        <v>80412</v>
      </c>
      <c r="P13" s="26">
        <v>72</v>
      </c>
      <c r="Q13" s="26">
        <v>50324</v>
      </c>
      <c r="R13" s="26">
        <v>38</v>
      </c>
      <c r="S13" s="26">
        <v>86602</v>
      </c>
      <c r="T13" s="27" t="s">
        <v>37</v>
      </c>
    </row>
    <row r="14" spans="1:20" x14ac:dyDescent="0.35">
      <c r="A14" s="25" t="s">
        <v>38</v>
      </c>
      <c r="B14" s="26">
        <f t="shared" si="0"/>
        <v>28043</v>
      </c>
      <c r="C14" s="26">
        <f t="shared" si="0"/>
        <v>784132</v>
      </c>
      <c r="D14" s="26">
        <v>19004</v>
      </c>
      <c r="E14" s="26">
        <v>68263</v>
      </c>
      <c r="F14" s="26">
        <v>3398</v>
      </c>
      <c r="G14" s="26">
        <v>49698</v>
      </c>
      <c r="H14" s="26">
        <v>2976</v>
      </c>
      <c r="I14" s="26">
        <v>95084</v>
      </c>
      <c r="J14" s="26">
        <v>1243</v>
      </c>
      <c r="K14" s="26">
        <v>89142</v>
      </c>
      <c r="L14" s="26">
        <v>705</v>
      </c>
      <c r="M14" s="26">
        <v>99522</v>
      </c>
      <c r="N14" s="26">
        <v>507</v>
      </c>
      <c r="O14" s="26">
        <v>154066</v>
      </c>
      <c r="P14" s="26">
        <v>141</v>
      </c>
      <c r="Q14" s="26">
        <v>94528</v>
      </c>
      <c r="R14" s="26">
        <v>69</v>
      </c>
      <c r="S14" s="26">
        <v>133829</v>
      </c>
      <c r="T14" s="27" t="s">
        <v>39</v>
      </c>
    </row>
    <row r="15" spans="1:20" x14ac:dyDescent="0.35">
      <c r="A15" s="25" t="s">
        <v>40</v>
      </c>
      <c r="B15" s="26">
        <f t="shared" si="0"/>
        <v>13069</v>
      </c>
      <c r="C15" s="26">
        <f t="shared" si="0"/>
        <v>491431</v>
      </c>
      <c r="D15" s="26">
        <v>8062</v>
      </c>
      <c r="E15" s="26">
        <v>31697</v>
      </c>
      <c r="F15" s="26">
        <v>1754</v>
      </c>
      <c r="G15" s="26">
        <v>25865</v>
      </c>
      <c r="H15" s="26">
        <v>1675</v>
      </c>
      <c r="I15" s="26">
        <v>54131</v>
      </c>
      <c r="J15" s="26">
        <v>778</v>
      </c>
      <c r="K15" s="26">
        <v>56072</v>
      </c>
      <c r="L15" s="26">
        <v>422</v>
      </c>
      <c r="M15" s="26">
        <v>60621</v>
      </c>
      <c r="N15" s="26">
        <v>249</v>
      </c>
      <c r="O15" s="26">
        <v>75482</v>
      </c>
      <c r="P15" s="26">
        <v>77</v>
      </c>
      <c r="Q15" s="26">
        <v>54549</v>
      </c>
      <c r="R15" s="26">
        <v>52</v>
      </c>
      <c r="S15" s="26">
        <v>133014</v>
      </c>
      <c r="T15" s="27" t="s">
        <v>41</v>
      </c>
    </row>
    <row r="16" spans="1:20" x14ac:dyDescent="0.35">
      <c r="A16" s="22" t="s">
        <v>42</v>
      </c>
      <c r="B16" s="22">
        <f t="shared" si="0"/>
        <v>95514</v>
      </c>
      <c r="C16" s="22">
        <f t="shared" si="0"/>
        <v>2840800</v>
      </c>
      <c r="D16" s="22">
        <f t="shared" ref="D16:R16" si="3">SUM(D17:D36)</f>
        <v>65549</v>
      </c>
      <c r="E16" s="22">
        <f>SUM(E17:E36)</f>
        <v>235915</v>
      </c>
      <c r="F16" s="22">
        <f t="shared" si="3"/>
        <v>11204</v>
      </c>
      <c r="G16" s="22">
        <f>SUM(G17:G36)</f>
        <v>163765</v>
      </c>
      <c r="H16" s="22">
        <f t="shared" si="3"/>
        <v>9731</v>
      </c>
      <c r="I16" s="22">
        <f>SUM(I17:I36)</f>
        <v>311804</v>
      </c>
      <c r="J16" s="22">
        <f t="shared" si="3"/>
        <v>4094</v>
      </c>
      <c r="K16" s="22">
        <f>SUM(K17:K36)</f>
        <v>289881</v>
      </c>
      <c r="L16" s="22">
        <f t="shared" si="3"/>
        <v>2443</v>
      </c>
      <c r="M16" s="22">
        <f>SUM(M17:M36)</f>
        <v>346389</v>
      </c>
      <c r="N16" s="22">
        <f t="shared" si="3"/>
        <v>1701</v>
      </c>
      <c r="O16" s="22">
        <f>SUM(O17:O36)</f>
        <v>522283</v>
      </c>
      <c r="P16" s="22">
        <f t="shared" si="3"/>
        <v>506</v>
      </c>
      <c r="Q16" s="22">
        <f>SUM(Q17:Q36)</f>
        <v>348932</v>
      </c>
      <c r="R16" s="22">
        <f t="shared" si="3"/>
        <v>286</v>
      </c>
      <c r="S16" s="22">
        <f>SUM(S17:S36)</f>
        <v>621831</v>
      </c>
      <c r="T16" s="24" t="s">
        <v>43</v>
      </c>
    </row>
    <row r="17" spans="1:20" x14ac:dyDescent="0.35">
      <c r="A17" s="25" t="s">
        <v>44</v>
      </c>
      <c r="B17" s="26">
        <f t="shared" si="0"/>
        <v>3395</v>
      </c>
      <c r="C17" s="26">
        <f t="shared" si="0"/>
        <v>72871</v>
      </c>
      <c r="D17" s="26">
        <v>2402</v>
      </c>
      <c r="E17" s="26">
        <v>8503</v>
      </c>
      <c r="F17" s="26">
        <v>410</v>
      </c>
      <c r="G17" s="26">
        <v>5954</v>
      </c>
      <c r="H17" s="26">
        <v>351</v>
      </c>
      <c r="I17" s="26">
        <v>10943</v>
      </c>
      <c r="J17" s="26">
        <v>125</v>
      </c>
      <c r="K17" s="26">
        <v>8647</v>
      </c>
      <c r="L17" s="26">
        <v>55</v>
      </c>
      <c r="M17" s="26">
        <v>8255</v>
      </c>
      <c r="N17" s="26">
        <v>41</v>
      </c>
      <c r="O17" s="26">
        <v>12504</v>
      </c>
      <c r="P17" s="26">
        <v>8</v>
      </c>
      <c r="Q17" s="26">
        <v>5225</v>
      </c>
      <c r="R17" s="26">
        <v>3</v>
      </c>
      <c r="S17" s="26">
        <v>12840</v>
      </c>
      <c r="T17" s="27" t="s">
        <v>45</v>
      </c>
    </row>
    <row r="18" spans="1:20" x14ac:dyDescent="0.35">
      <c r="A18" s="25" t="s">
        <v>46</v>
      </c>
      <c r="B18" s="26">
        <f t="shared" si="0"/>
        <v>3544</v>
      </c>
      <c r="C18" s="26">
        <f t="shared" si="0"/>
        <v>35805</v>
      </c>
      <c r="D18" s="26">
        <v>2878</v>
      </c>
      <c r="E18" s="26">
        <v>9342</v>
      </c>
      <c r="F18" s="26">
        <v>317</v>
      </c>
      <c r="G18" s="26">
        <v>4463</v>
      </c>
      <c r="H18" s="26">
        <v>234</v>
      </c>
      <c r="I18" s="26">
        <v>7045</v>
      </c>
      <c r="J18" s="26">
        <v>78</v>
      </c>
      <c r="K18" s="26">
        <v>5452</v>
      </c>
      <c r="L18" s="26">
        <v>24</v>
      </c>
      <c r="M18" s="26">
        <v>3434</v>
      </c>
      <c r="N18" s="26">
        <v>9</v>
      </c>
      <c r="O18" s="26">
        <v>2357</v>
      </c>
      <c r="P18" s="26">
        <v>3</v>
      </c>
      <c r="Q18" s="26">
        <v>2309</v>
      </c>
      <c r="R18" s="26">
        <v>1</v>
      </c>
      <c r="S18" s="26">
        <v>1403</v>
      </c>
      <c r="T18" s="27" t="s">
        <v>47</v>
      </c>
    </row>
    <row r="19" spans="1:20" x14ac:dyDescent="0.35">
      <c r="A19" s="25" t="s">
        <v>48</v>
      </c>
      <c r="B19" s="26">
        <f t="shared" si="0"/>
        <v>5866</v>
      </c>
      <c r="C19" s="26">
        <f t="shared" si="0"/>
        <v>249702</v>
      </c>
      <c r="D19" s="26">
        <v>3616</v>
      </c>
      <c r="E19" s="26">
        <v>12899</v>
      </c>
      <c r="F19" s="26">
        <v>697</v>
      </c>
      <c r="G19" s="26">
        <v>10385</v>
      </c>
      <c r="H19" s="26">
        <v>685</v>
      </c>
      <c r="I19" s="26">
        <v>22653</v>
      </c>
      <c r="J19" s="26">
        <v>356</v>
      </c>
      <c r="K19" s="26">
        <v>25487</v>
      </c>
      <c r="L19" s="26">
        <v>237</v>
      </c>
      <c r="M19" s="26">
        <v>33675</v>
      </c>
      <c r="N19" s="26">
        <v>196</v>
      </c>
      <c r="O19" s="26">
        <v>62017</v>
      </c>
      <c r="P19" s="26">
        <v>53</v>
      </c>
      <c r="Q19" s="26">
        <v>36269</v>
      </c>
      <c r="R19" s="26">
        <v>26</v>
      </c>
      <c r="S19" s="26">
        <v>46317</v>
      </c>
      <c r="T19" s="27" t="s">
        <v>49</v>
      </c>
    </row>
    <row r="20" spans="1:20" x14ac:dyDescent="0.35">
      <c r="A20" s="25" t="s">
        <v>50</v>
      </c>
      <c r="B20" s="26">
        <f t="shared" si="0"/>
        <v>28129</v>
      </c>
      <c r="C20" s="26">
        <f t="shared" si="0"/>
        <v>825813</v>
      </c>
      <c r="D20" s="26">
        <v>19280</v>
      </c>
      <c r="E20" s="26">
        <v>72228</v>
      </c>
      <c r="F20" s="26">
        <v>3305</v>
      </c>
      <c r="G20" s="26">
        <v>48177</v>
      </c>
      <c r="H20" s="26">
        <v>2825</v>
      </c>
      <c r="I20" s="26">
        <v>90442</v>
      </c>
      <c r="J20" s="26">
        <v>1205</v>
      </c>
      <c r="K20" s="26">
        <v>85178</v>
      </c>
      <c r="L20" s="26">
        <v>765</v>
      </c>
      <c r="M20" s="26">
        <v>108708</v>
      </c>
      <c r="N20" s="26">
        <v>509</v>
      </c>
      <c r="O20" s="26">
        <v>154021</v>
      </c>
      <c r="P20" s="26">
        <v>163</v>
      </c>
      <c r="Q20" s="26">
        <v>110408</v>
      </c>
      <c r="R20" s="26">
        <v>77</v>
      </c>
      <c r="S20" s="26">
        <v>156651</v>
      </c>
      <c r="T20" s="27" t="s">
        <v>51</v>
      </c>
    </row>
    <row r="21" spans="1:20" x14ac:dyDescent="0.35">
      <c r="A21" s="25" t="s">
        <v>52</v>
      </c>
      <c r="B21" s="26">
        <f t="shared" si="0"/>
        <v>1119</v>
      </c>
      <c r="C21" s="26">
        <f t="shared" si="0"/>
        <v>18884</v>
      </c>
      <c r="D21" s="26">
        <v>805</v>
      </c>
      <c r="E21" s="26">
        <v>2499</v>
      </c>
      <c r="F21" s="26">
        <v>128</v>
      </c>
      <c r="G21" s="26">
        <v>1873</v>
      </c>
      <c r="H21" s="26">
        <v>117</v>
      </c>
      <c r="I21" s="26">
        <v>3502</v>
      </c>
      <c r="J21" s="26">
        <v>37</v>
      </c>
      <c r="K21" s="26">
        <v>2620</v>
      </c>
      <c r="L21" s="26">
        <v>15</v>
      </c>
      <c r="M21" s="26">
        <v>2169</v>
      </c>
      <c r="N21" s="26">
        <v>14</v>
      </c>
      <c r="O21" s="26">
        <v>4282</v>
      </c>
      <c r="P21" s="26">
        <v>3</v>
      </c>
      <c r="Q21" s="26">
        <v>1939</v>
      </c>
      <c r="R21" s="26">
        <v>0</v>
      </c>
      <c r="S21" s="26">
        <v>0</v>
      </c>
      <c r="T21" s="27" t="s">
        <v>53</v>
      </c>
    </row>
    <row r="22" spans="1:20" x14ac:dyDescent="0.35">
      <c r="A22" s="25" t="s">
        <v>54</v>
      </c>
      <c r="B22" s="26">
        <f t="shared" si="0"/>
        <v>1371</v>
      </c>
      <c r="C22" s="26">
        <f t="shared" si="0"/>
        <v>15880</v>
      </c>
      <c r="D22" s="26">
        <v>1043</v>
      </c>
      <c r="E22" s="26">
        <v>3515</v>
      </c>
      <c r="F22" s="26">
        <v>147</v>
      </c>
      <c r="G22" s="26">
        <v>2155</v>
      </c>
      <c r="H22" s="26">
        <v>121</v>
      </c>
      <c r="I22" s="26">
        <v>3806</v>
      </c>
      <c r="J22" s="26">
        <v>41</v>
      </c>
      <c r="K22" s="26">
        <v>2829</v>
      </c>
      <c r="L22" s="26">
        <v>14</v>
      </c>
      <c r="M22" s="26">
        <v>1878</v>
      </c>
      <c r="N22" s="26">
        <v>4</v>
      </c>
      <c r="O22" s="26">
        <v>1162</v>
      </c>
      <c r="P22" s="26">
        <v>1</v>
      </c>
      <c r="Q22" s="26">
        <v>535</v>
      </c>
      <c r="R22" s="26">
        <v>0</v>
      </c>
      <c r="S22" s="26">
        <v>0</v>
      </c>
      <c r="T22" s="27" t="s">
        <v>55</v>
      </c>
    </row>
    <row r="23" spans="1:20" x14ac:dyDescent="0.35">
      <c r="A23" s="25" t="s">
        <v>56</v>
      </c>
      <c r="B23" s="26">
        <f t="shared" si="0"/>
        <v>1401</v>
      </c>
      <c r="C23" s="26">
        <f t="shared" si="0"/>
        <v>25789</v>
      </c>
      <c r="D23" s="26">
        <v>1057</v>
      </c>
      <c r="E23" s="26">
        <v>3526</v>
      </c>
      <c r="F23" s="26">
        <v>141</v>
      </c>
      <c r="G23" s="26">
        <v>2052</v>
      </c>
      <c r="H23" s="26">
        <v>130</v>
      </c>
      <c r="I23" s="26">
        <v>4211</v>
      </c>
      <c r="J23" s="26">
        <v>34</v>
      </c>
      <c r="K23" s="26">
        <v>2299</v>
      </c>
      <c r="L23" s="26">
        <v>24</v>
      </c>
      <c r="M23" s="26">
        <v>3400</v>
      </c>
      <c r="N23" s="26">
        <v>10</v>
      </c>
      <c r="O23" s="26">
        <v>3508</v>
      </c>
      <c r="P23" s="26">
        <v>4</v>
      </c>
      <c r="Q23" s="26">
        <v>2991</v>
      </c>
      <c r="R23" s="26">
        <v>1</v>
      </c>
      <c r="S23" s="26">
        <v>3802</v>
      </c>
      <c r="T23" s="27" t="s">
        <v>57</v>
      </c>
    </row>
    <row r="24" spans="1:20" x14ac:dyDescent="0.35">
      <c r="A24" s="25" t="s">
        <v>58</v>
      </c>
      <c r="B24" s="26">
        <f t="shared" ref="B24:C43" si="4">D24+F24+H24+J24+L24+N24+P24+R24</f>
        <v>3941</v>
      </c>
      <c r="C24" s="26">
        <f t="shared" si="4"/>
        <v>62186</v>
      </c>
      <c r="D24" s="26">
        <v>3004</v>
      </c>
      <c r="E24" s="26">
        <v>10900</v>
      </c>
      <c r="F24" s="26">
        <v>449</v>
      </c>
      <c r="G24" s="26">
        <v>6531</v>
      </c>
      <c r="H24" s="26">
        <v>312</v>
      </c>
      <c r="I24" s="26">
        <v>10098</v>
      </c>
      <c r="J24" s="26">
        <v>88</v>
      </c>
      <c r="K24" s="26">
        <v>6080</v>
      </c>
      <c r="L24" s="26">
        <v>46</v>
      </c>
      <c r="M24" s="26">
        <v>6118</v>
      </c>
      <c r="N24" s="26">
        <v>30</v>
      </c>
      <c r="O24" s="26">
        <v>9427</v>
      </c>
      <c r="P24" s="26">
        <v>8</v>
      </c>
      <c r="Q24" s="26">
        <v>6106</v>
      </c>
      <c r="R24" s="26">
        <v>4</v>
      </c>
      <c r="S24" s="26">
        <v>6926</v>
      </c>
      <c r="T24" s="27" t="s">
        <v>59</v>
      </c>
    </row>
    <row r="25" spans="1:20" x14ac:dyDescent="0.35">
      <c r="A25" s="25" t="s">
        <v>60</v>
      </c>
      <c r="B25" s="26">
        <f t="shared" si="4"/>
        <v>3147</v>
      </c>
      <c r="C25" s="26">
        <f t="shared" si="4"/>
        <v>148705</v>
      </c>
      <c r="D25" s="26">
        <v>2047</v>
      </c>
      <c r="E25" s="26">
        <v>7324</v>
      </c>
      <c r="F25" s="26">
        <v>365</v>
      </c>
      <c r="G25" s="26">
        <v>5390</v>
      </c>
      <c r="H25" s="26">
        <v>346</v>
      </c>
      <c r="I25" s="26">
        <v>11397</v>
      </c>
      <c r="J25" s="26">
        <v>133</v>
      </c>
      <c r="K25" s="26">
        <v>9690</v>
      </c>
      <c r="L25" s="26">
        <v>112</v>
      </c>
      <c r="M25" s="26">
        <v>15934</v>
      </c>
      <c r="N25" s="26">
        <v>87</v>
      </c>
      <c r="O25" s="26">
        <v>26626</v>
      </c>
      <c r="P25" s="26">
        <v>33</v>
      </c>
      <c r="Q25" s="26">
        <v>24653</v>
      </c>
      <c r="R25" s="26">
        <v>24</v>
      </c>
      <c r="S25" s="26">
        <v>47691</v>
      </c>
      <c r="T25" s="27" t="s">
        <v>61</v>
      </c>
    </row>
    <row r="26" spans="1:20" x14ac:dyDescent="0.35">
      <c r="A26" s="25" t="s">
        <v>62</v>
      </c>
      <c r="B26" s="26">
        <f t="shared" si="4"/>
        <v>7216</v>
      </c>
      <c r="C26" s="26">
        <f t="shared" si="4"/>
        <v>319428</v>
      </c>
      <c r="D26" s="26">
        <v>4568</v>
      </c>
      <c r="E26" s="26">
        <v>16970</v>
      </c>
      <c r="F26" s="26">
        <v>912</v>
      </c>
      <c r="G26" s="26">
        <v>13422</v>
      </c>
      <c r="H26" s="26">
        <v>797</v>
      </c>
      <c r="I26" s="26">
        <v>25402</v>
      </c>
      <c r="J26" s="26">
        <v>415</v>
      </c>
      <c r="K26" s="26">
        <v>29564</v>
      </c>
      <c r="L26" s="26">
        <v>252</v>
      </c>
      <c r="M26" s="26">
        <v>35676</v>
      </c>
      <c r="N26" s="26">
        <v>175</v>
      </c>
      <c r="O26" s="26">
        <v>54502</v>
      </c>
      <c r="P26" s="26">
        <v>50</v>
      </c>
      <c r="Q26" s="26">
        <v>34991</v>
      </c>
      <c r="R26" s="26">
        <v>47</v>
      </c>
      <c r="S26" s="26">
        <v>108901</v>
      </c>
      <c r="T26" s="27" t="s">
        <v>63</v>
      </c>
    </row>
    <row r="27" spans="1:20" x14ac:dyDescent="0.35">
      <c r="A27" s="25" t="s">
        <v>64</v>
      </c>
      <c r="B27" s="26">
        <f t="shared" si="4"/>
        <v>2810</v>
      </c>
      <c r="C27" s="26">
        <f t="shared" si="4"/>
        <v>68855</v>
      </c>
      <c r="D27" s="26">
        <v>2069</v>
      </c>
      <c r="E27" s="26">
        <v>7061</v>
      </c>
      <c r="F27" s="26">
        <v>325</v>
      </c>
      <c r="G27" s="26">
        <v>4731</v>
      </c>
      <c r="H27" s="26">
        <v>225</v>
      </c>
      <c r="I27" s="26">
        <v>7167</v>
      </c>
      <c r="J27" s="26">
        <v>100</v>
      </c>
      <c r="K27" s="26">
        <v>6938</v>
      </c>
      <c r="L27" s="26">
        <v>53</v>
      </c>
      <c r="M27" s="26">
        <v>7552</v>
      </c>
      <c r="N27" s="26">
        <v>31</v>
      </c>
      <c r="O27" s="26">
        <v>9720</v>
      </c>
      <c r="P27" s="26">
        <v>6</v>
      </c>
      <c r="Q27" s="26">
        <v>4431</v>
      </c>
      <c r="R27" s="26">
        <v>1</v>
      </c>
      <c r="S27" s="26">
        <v>21255</v>
      </c>
      <c r="T27" s="27" t="s">
        <v>65</v>
      </c>
    </row>
    <row r="28" spans="1:20" x14ac:dyDescent="0.35">
      <c r="A28" s="25" t="s">
        <v>66</v>
      </c>
      <c r="B28" s="26">
        <f t="shared" si="4"/>
        <v>11313</v>
      </c>
      <c r="C28" s="26">
        <f t="shared" si="4"/>
        <v>485983</v>
      </c>
      <c r="D28" s="26">
        <v>6887</v>
      </c>
      <c r="E28" s="26">
        <v>25650</v>
      </c>
      <c r="F28" s="26">
        <v>1345</v>
      </c>
      <c r="G28" s="26">
        <v>19685</v>
      </c>
      <c r="H28" s="26">
        <v>1389</v>
      </c>
      <c r="I28" s="26">
        <v>45802</v>
      </c>
      <c r="J28" s="26">
        <v>739</v>
      </c>
      <c r="K28" s="26">
        <v>52754</v>
      </c>
      <c r="L28" s="26">
        <v>463</v>
      </c>
      <c r="M28" s="26">
        <v>65728</v>
      </c>
      <c r="N28" s="26">
        <v>329</v>
      </c>
      <c r="O28" s="26">
        <v>101351</v>
      </c>
      <c r="P28" s="26">
        <v>104</v>
      </c>
      <c r="Q28" s="26">
        <v>70045</v>
      </c>
      <c r="R28" s="26">
        <v>57</v>
      </c>
      <c r="S28" s="26">
        <v>104968</v>
      </c>
      <c r="T28" s="27" t="s">
        <v>67</v>
      </c>
    </row>
    <row r="29" spans="1:20" x14ac:dyDescent="0.35">
      <c r="A29" s="25" t="s">
        <v>68</v>
      </c>
      <c r="B29" s="26">
        <f t="shared" si="4"/>
        <v>5011</v>
      </c>
      <c r="C29" s="26">
        <f t="shared" si="4"/>
        <v>132225</v>
      </c>
      <c r="D29" s="26">
        <v>3554</v>
      </c>
      <c r="E29" s="26">
        <v>12094</v>
      </c>
      <c r="F29" s="26">
        <v>549</v>
      </c>
      <c r="G29" s="26">
        <v>8079</v>
      </c>
      <c r="H29" s="26">
        <v>541</v>
      </c>
      <c r="I29" s="26">
        <v>17059</v>
      </c>
      <c r="J29" s="26">
        <v>172</v>
      </c>
      <c r="K29" s="26">
        <v>12125</v>
      </c>
      <c r="L29" s="26">
        <v>90</v>
      </c>
      <c r="M29" s="26">
        <v>12569</v>
      </c>
      <c r="N29" s="26">
        <v>75</v>
      </c>
      <c r="O29" s="26">
        <v>23032</v>
      </c>
      <c r="P29" s="26">
        <v>17</v>
      </c>
      <c r="Q29" s="26">
        <v>11621</v>
      </c>
      <c r="R29" s="26">
        <v>13</v>
      </c>
      <c r="S29" s="26">
        <v>35646</v>
      </c>
      <c r="T29" s="27" t="s">
        <v>69</v>
      </c>
    </row>
    <row r="30" spans="1:20" x14ac:dyDescent="0.35">
      <c r="A30" s="25" t="s">
        <v>70</v>
      </c>
      <c r="B30" s="26">
        <f t="shared" si="4"/>
        <v>2795</v>
      </c>
      <c r="C30" s="26">
        <f t="shared" si="4"/>
        <v>79190</v>
      </c>
      <c r="D30" s="26">
        <v>1945</v>
      </c>
      <c r="E30" s="26">
        <v>7154</v>
      </c>
      <c r="F30" s="26">
        <v>396</v>
      </c>
      <c r="G30" s="26">
        <v>5877</v>
      </c>
      <c r="H30" s="26">
        <v>262</v>
      </c>
      <c r="I30" s="26">
        <v>8360</v>
      </c>
      <c r="J30" s="26">
        <v>87</v>
      </c>
      <c r="K30" s="26">
        <v>6034</v>
      </c>
      <c r="L30" s="26">
        <v>54</v>
      </c>
      <c r="M30" s="26">
        <v>7754</v>
      </c>
      <c r="N30" s="26">
        <v>33</v>
      </c>
      <c r="O30" s="26">
        <v>9945</v>
      </c>
      <c r="P30" s="26">
        <v>8</v>
      </c>
      <c r="Q30" s="26">
        <v>5430</v>
      </c>
      <c r="R30" s="26">
        <v>10</v>
      </c>
      <c r="S30" s="26">
        <v>28636</v>
      </c>
      <c r="T30" s="27" t="s">
        <v>71</v>
      </c>
    </row>
    <row r="31" spans="1:20" x14ac:dyDescent="0.35">
      <c r="A31" s="25" t="s">
        <v>72</v>
      </c>
      <c r="B31" s="26">
        <f t="shared" si="4"/>
        <v>1527</v>
      </c>
      <c r="C31" s="26">
        <f t="shared" si="4"/>
        <v>21291</v>
      </c>
      <c r="D31" s="26">
        <v>1157</v>
      </c>
      <c r="E31" s="26">
        <v>3981</v>
      </c>
      <c r="F31" s="26">
        <v>164</v>
      </c>
      <c r="G31" s="26">
        <v>2399</v>
      </c>
      <c r="H31" s="26">
        <v>137</v>
      </c>
      <c r="I31" s="26">
        <v>4215</v>
      </c>
      <c r="J31" s="26">
        <v>41</v>
      </c>
      <c r="K31" s="26">
        <v>2846</v>
      </c>
      <c r="L31" s="26">
        <v>15</v>
      </c>
      <c r="M31" s="26">
        <v>2017</v>
      </c>
      <c r="N31" s="26">
        <v>10</v>
      </c>
      <c r="O31" s="26">
        <v>2752</v>
      </c>
      <c r="P31" s="26">
        <v>2</v>
      </c>
      <c r="Q31" s="26">
        <v>1306</v>
      </c>
      <c r="R31" s="26">
        <v>1</v>
      </c>
      <c r="S31" s="26">
        <v>1775</v>
      </c>
      <c r="T31" s="27" t="s">
        <v>73</v>
      </c>
    </row>
    <row r="32" spans="1:20" x14ac:dyDescent="0.35">
      <c r="A32" s="25" t="s">
        <v>74</v>
      </c>
      <c r="B32" s="26">
        <f t="shared" si="4"/>
        <v>1598</v>
      </c>
      <c r="C32" s="26">
        <f t="shared" si="4"/>
        <v>23160</v>
      </c>
      <c r="D32" s="26">
        <v>1212</v>
      </c>
      <c r="E32" s="26">
        <v>4336</v>
      </c>
      <c r="F32" s="26">
        <v>175</v>
      </c>
      <c r="G32" s="26">
        <v>2562</v>
      </c>
      <c r="H32" s="26">
        <v>128</v>
      </c>
      <c r="I32" s="26">
        <v>3978</v>
      </c>
      <c r="J32" s="26">
        <v>47</v>
      </c>
      <c r="K32" s="26">
        <v>3222</v>
      </c>
      <c r="L32" s="26">
        <v>22</v>
      </c>
      <c r="M32" s="26">
        <v>3067</v>
      </c>
      <c r="N32" s="26">
        <v>11</v>
      </c>
      <c r="O32" s="26">
        <v>3118</v>
      </c>
      <c r="P32" s="26">
        <v>2</v>
      </c>
      <c r="Q32" s="26">
        <v>1682</v>
      </c>
      <c r="R32" s="26">
        <v>1</v>
      </c>
      <c r="S32" s="26">
        <v>1195</v>
      </c>
      <c r="T32" s="27" t="s">
        <v>75</v>
      </c>
    </row>
    <row r="33" spans="1:20" x14ac:dyDescent="0.35">
      <c r="A33" s="25" t="s">
        <v>76</v>
      </c>
      <c r="B33" s="26">
        <f t="shared" si="4"/>
        <v>5142</v>
      </c>
      <c r="C33" s="26">
        <f t="shared" si="4"/>
        <v>168039</v>
      </c>
      <c r="D33" s="26">
        <v>3350</v>
      </c>
      <c r="E33" s="26">
        <v>12414</v>
      </c>
      <c r="F33" s="26">
        <v>669</v>
      </c>
      <c r="G33" s="26">
        <v>9809</v>
      </c>
      <c r="H33" s="26">
        <v>598</v>
      </c>
      <c r="I33" s="26">
        <v>19263</v>
      </c>
      <c r="J33" s="26">
        <v>245</v>
      </c>
      <c r="K33" s="26">
        <v>17362</v>
      </c>
      <c r="L33" s="26">
        <v>132</v>
      </c>
      <c r="M33" s="26">
        <v>18835</v>
      </c>
      <c r="N33" s="26">
        <v>100</v>
      </c>
      <c r="O33" s="26">
        <v>30639</v>
      </c>
      <c r="P33" s="26">
        <v>32</v>
      </c>
      <c r="Q33" s="26">
        <v>22782</v>
      </c>
      <c r="R33" s="26">
        <v>16</v>
      </c>
      <c r="S33" s="26">
        <v>36935</v>
      </c>
      <c r="T33" s="27" t="s">
        <v>77</v>
      </c>
    </row>
    <row r="34" spans="1:20" x14ac:dyDescent="0.35">
      <c r="A34" s="25" t="s">
        <v>78</v>
      </c>
      <c r="B34" s="26">
        <f t="shared" si="4"/>
        <v>1015</v>
      </c>
      <c r="C34" s="26">
        <f t="shared" si="4"/>
        <v>20065</v>
      </c>
      <c r="D34" s="26">
        <v>742</v>
      </c>
      <c r="E34" s="26">
        <v>2549</v>
      </c>
      <c r="F34" s="26">
        <v>120</v>
      </c>
      <c r="G34" s="26">
        <v>1720</v>
      </c>
      <c r="H34" s="26">
        <v>89</v>
      </c>
      <c r="I34" s="26">
        <v>2771</v>
      </c>
      <c r="J34" s="26">
        <v>33</v>
      </c>
      <c r="K34" s="26">
        <v>2398</v>
      </c>
      <c r="L34" s="26">
        <v>17</v>
      </c>
      <c r="M34" s="26">
        <v>2360</v>
      </c>
      <c r="N34" s="26">
        <v>10</v>
      </c>
      <c r="O34" s="26">
        <v>3413</v>
      </c>
      <c r="P34" s="26">
        <v>3</v>
      </c>
      <c r="Q34" s="26">
        <v>2239</v>
      </c>
      <c r="R34" s="26">
        <v>1</v>
      </c>
      <c r="S34" s="26">
        <v>2615</v>
      </c>
      <c r="T34" s="27" t="s">
        <v>79</v>
      </c>
    </row>
    <row r="35" spans="1:20" x14ac:dyDescent="0.35">
      <c r="A35" s="25" t="s">
        <v>80</v>
      </c>
      <c r="B35" s="26">
        <f t="shared" si="4"/>
        <v>3912</v>
      </c>
      <c r="C35" s="26">
        <f t="shared" si="4"/>
        <v>52353</v>
      </c>
      <c r="D35" s="26">
        <v>2973</v>
      </c>
      <c r="E35" s="26">
        <v>9833</v>
      </c>
      <c r="F35" s="26">
        <v>450</v>
      </c>
      <c r="G35" s="26">
        <v>6523</v>
      </c>
      <c r="H35" s="26">
        <v>333</v>
      </c>
      <c r="I35" s="26">
        <v>10305</v>
      </c>
      <c r="J35" s="26">
        <v>84</v>
      </c>
      <c r="K35" s="26">
        <v>5982</v>
      </c>
      <c r="L35" s="26">
        <v>41</v>
      </c>
      <c r="M35" s="26">
        <v>5590</v>
      </c>
      <c r="N35" s="26">
        <v>23</v>
      </c>
      <c r="O35" s="26">
        <v>6709</v>
      </c>
      <c r="P35" s="26">
        <v>5</v>
      </c>
      <c r="Q35" s="26">
        <v>3136</v>
      </c>
      <c r="R35" s="26">
        <v>3</v>
      </c>
      <c r="S35" s="26">
        <v>4275</v>
      </c>
      <c r="T35" s="27" t="s">
        <v>81</v>
      </c>
    </row>
    <row r="36" spans="1:20" x14ac:dyDescent="0.35">
      <c r="A36" s="25" t="s">
        <v>82</v>
      </c>
      <c r="B36" s="26">
        <f t="shared" si="4"/>
        <v>1262</v>
      </c>
      <c r="C36" s="26">
        <f t="shared" si="4"/>
        <v>14576</v>
      </c>
      <c r="D36" s="26">
        <v>960</v>
      </c>
      <c r="E36" s="26">
        <v>3137</v>
      </c>
      <c r="F36" s="26">
        <v>140</v>
      </c>
      <c r="G36" s="26">
        <v>1978</v>
      </c>
      <c r="H36" s="26">
        <v>111</v>
      </c>
      <c r="I36" s="26">
        <v>3385</v>
      </c>
      <c r="J36" s="26">
        <v>34</v>
      </c>
      <c r="K36" s="26">
        <v>2374</v>
      </c>
      <c r="L36" s="26">
        <v>12</v>
      </c>
      <c r="M36" s="26">
        <v>1670</v>
      </c>
      <c r="N36" s="26">
        <v>4</v>
      </c>
      <c r="O36" s="26">
        <v>1198</v>
      </c>
      <c r="P36" s="26">
        <v>1</v>
      </c>
      <c r="Q36" s="26">
        <v>834</v>
      </c>
      <c r="R36" s="26">
        <v>0</v>
      </c>
      <c r="S36" s="26">
        <v>0</v>
      </c>
      <c r="T36" s="27" t="s">
        <v>83</v>
      </c>
    </row>
    <row r="37" spans="1:20" x14ac:dyDescent="0.35">
      <c r="A37" s="25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7"/>
    </row>
    <row r="38" spans="1:20" x14ac:dyDescent="0.35">
      <c r="A38" s="25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>
        <v>10</v>
      </c>
    </row>
    <row r="39" spans="1:20" x14ac:dyDescent="0.35">
      <c r="A39" s="22" t="s">
        <v>84</v>
      </c>
      <c r="B39" s="22">
        <f>D39+F39+H39+J39+L39+N39+P39+R39</f>
        <v>61229</v>
      </c>
      <c r="C39" s="22">
        <f>E39+G39+I39+K39+M39+O39+Q39+S39</f>
        <v>829323</v>
      </c>
      <c r="D39" s="22">
        <f>SUM(D40:D56)</f>
        <v>48472</v>
      </c>
      <c r="E39" s="22">
        <f>SUM(E40:E56)</f>
        <v>165041</v>
      </c>
      <c r="F39" s="22">
        <f t="shared" ref="F39:P39" si="5">SUM(F40:F56)</f>
        <v>6247</v>
      </c>
      <c r="G39" s="22">
        <f>SUM(G40:G56)</f>
        <v>91009</v>
      </c>
      <c r="H39" s="22">
        <f t="shared" si="5"/>
        <v>4159</v>
      </c>
      <c r="I39" s="22">
        <f>SUM(I40:I56)</f>
        <v>129702</v>
      </c>
      <c r="J39" s="22">
        <f t="shared" si="5"/>
        <v>1284</v>
      </c>
      <c r="K39" s="22">
        <f>SUM(K40:K56)</f>
        <v>89593</v>
      </c>
      <c r="L39" s="22">
        <f t="shared" si="5"/>
        <v>606</v>
      </c>
      <c r="M39" s="22">
        <f>SUM(M40:M56)</f>
        <v>85166</v>
      </c>
      <c r="N39" s="22">
        <f t="shared" si="5"/>
        <v>306</v>
      </c>
      <c r="O39" s="22">
        <f>SUM(O40:O56)</f>
        <v>92921</v>
      </c>
      <c r="P39" s="22">
        <f t="shared" si="5"/>
        <v>104</v>
      </c>
      <c r="Q39" s="22">
        <f>SUM(Q40:Q56)</f>
        <v>73409</v>
      </c>
      <c r="R39" s="22">
        <f>SUM(R40:R56)</f>
        <v>51</v>
      </c>
      <c r="S39" s="22">
        <f>SUM(S40:S56)</f>
        <v>102482</v>
      </c>
      <c r="T39" s="24" t="s">
        <v>85</v>
      </c>
    </row>
    <row r="40" spans="1:20" x14ac:dyDescent="0.35">
      <c r="A40" s="25" t="s">
        <v>86</v>
      </c>
      <c r="B40" s="26">
        <f t="shared" ref="B40:C56" si="6">D40+F40+H40+J40+L40+N40+P40+R40</f>
        <v>2306</v>
      </c>
      <c r="C40" s="26">
        <f t="shared" si="6"/>
        <v>33192</v>
      </c>
      <c r="D40" s="26">
        <v>1757</v>
      </c>
      <c r="E40" s="26">
        <v>5541</v>
      </c>
      <c r="F40" s="26">
        <v>242</v>
      </c>
      <c r="G40" s="26">
        <v>3591</v>
      </c>
      <c r="H40" s="26">
        <v>186</v>
      </c>
      <c r="I40" s="26">
        <v>6040</v>
      </c>
      <c r="J40" s="26">
        <v>68</v>
      </c>
      <c r="K40" s="26">
        <v>4560</v>
      </c>
      <c r="L40" s="26">
        <v>30</v>
      </c>
      <c r="M40" s="26">
        <v>4279</v>
      </c>
      <c r="N40" s="26">
        <v>17</v>
      </c>
      <c r="O40" s="26">
        <v>4960</v>
      </c>
      <c r="P40" s="26">
        <v>6</v>
      </c>
      <c r="Q40" s="26">
        <v>4221</v>
      </c>
      <c r="R40" s="26">
        <v>0</v>
      </c>
      <c r="S40" s="26">
        <v>0</v>
      </c>
      <c r="T40" s="27" t="s">
        <v>87</v>
      </c>
    </row>
    <row r="41" spans="1:20" x14ac:dyDescent="0.35">
      <c r="A41" s="25" t="s">
        <v>88</v>
      </c>
      <c r="B41" s="26">
        <f t="shared" si="6"/>
        <v>6950</v>
      </c>
      <c r="C41" s="26">
        <f t="shared" si="6"/>
        <v>74725</v>
      </c>
      <c r="D41" s="26">
        <v>5634</v>
      </c>
      <c r="E41" s="26">
        <v>19760</v>
      </c>
      <c r="F41" s="26">
        <v>685</v>
      </c>
      <c r="G41" s="26">
        <v>9792</v>
      </c>
      <c r="H41" s="26">
        <v>414</v>
      </c>
      <c r="I41" s="26">
        <v>13188</v>
      </c>
      <c r="J41" s="26">
        <v>126</v>
      </c>
      <c r="K41" s="26">
        <v>8866</v>
      </c>
      <c r="L41" s="26">
        <v>58</v>
      </c>
      <c r="M41" s="26">
        <v>8005</v>
      </c>
      <c r="N41" s="26">
        <v>24</v>
      </c>
      <c r="O41" s="26">
        <v>7544</v>
      </c>
      <c r="P41" s="26">
        <v>7</v>
      </c>
      <c r="Q41" s="26">
        <v>5063</v>
      </c>
      <c r="R41" s="26">
        <v>2</v>
      </c>
      <c r="S41" s="26">
        <v>2507</v>
      </c>
      <c r="T41" s="27" t="s">
        <v>89</v>
      </c>
    </row>
    <row r="42" spans="1:20" x14ac:dyDescent="0.35">
      <c r="A42" s="25" t="s">
        <v>90</v>
      </c>
      <c r="B42" s="26">
        <f t="shared" si="6"/>
        <v>20452</v>
      </c>
      <c r="C42" s="26">
        <f t="shared" si="6"/>
        <v>251722</v>
      </c>
      <c r="D42" s="26">
        <v>16601</v>
      </c>
      <c r="E42" s="26">
        <v>58769</v>
      </c>
      <c r="F42" s="26">
        <v>1972</v>
      </c>
      <c r="G42" s="26">
        <v>28551</v>
      </c>
      <c r="H42" s="26">
        <v>1186</v>
      </c>
      <c r="I42" s="26">
        <v>37084</v>
      </c>
      <c r="J42" s="26">
        <v>395</v>
      </c>
      <c r="K42" s="26">
        <v>27459</v>
      </c>
      <c r="L42" s="26">
        <v>161</v>
      </c>
      <c r="M42" s="26">
        <v>22390</v>
      </c>
      <c r="N42" s="26">
        <v>94</v>
      </c>
      <c r="O42" s="26">
        <v>28537</v>
      </c>
      <c r="P42" s="26">
        <v>28</v>
      </c>
      <c r="Q42" s="26">
        <v>19928</v>
      </c>
      <c r="R42" s="26">
        <v>15</v>
      </c>
      <c r="S42" s="26">
        <v>29004</v>
      </c>
      <c r="T42" s="27" t="s">
        <v>91</v>
      </c>
    </row>
    <row r="43" spans="1:20" x14ac:dyDescent="0.35">
      <c r="A43" s="25" t="s">
        <v>92</v>
      </c>
      <c r="B43" s="26">
        <f t="shared" si="6"/>
        <v>2498</v>
      </c>
      <c r="C43" s="26">
        <f t="shared" si="6"/>
        <v>37009</v>
      </c>
      <c r="D43" s="26">
        <v>1946</v>
      </c>
      <c r="E43" s="26">
        <v>6275</v>
      </c>
      <c r="F43" s="26">
        <v>237</v>
      </c>
      <c r="G43" s="26">
        <v>3451</v>
      </c>
      <c r="H43" s="26">
        <v>187</v>
      </c>
      <c r="I43" s="26">
        <v>5733</v>
      </c>
      <c r="J43" s="26">
        <v>74</v>
      </c>
      <c r="K43" s="26">
        <v>5153</v>
      </c>
      <c r="L43" s="26">
        <v>28</v>
      </c>
      <c r="M43" s="26">
        <v>3991</v>
      </c>
      <c r="N43" s="26">
        <v>20</v>
      </c>
      <c r="O43" s="26">
        <v>5721</v>
      </c>
      <c r="P43" s="26">
        <v>5</v>
      </c>
      <c r="Q43" s="26">
        <v>3350</v>
      </c>
      <c r="R43" s="26">
        <v>1</v>
      </c>
      <c r="S43" s="26">
        <v>3335</v>
      </c>
      <c r="T43" s="27" t="s">
        <v>93</v>
      </c>
    </row>
    <row r="44" spans="1:20" x14ac:dyDescent="0.35">
      <c r="A44" s="25" t="s">
        <v>94</v>
      </c>
      <c r="B44" s="26">
        <f t="shared" si="6"/>
        <v>3875</v>
      </c>
      <c r="C44" s="26">
        <f t="shared" si="6"/>
        <v>57708</v>
      </c>
      <c r="D44" s="26">
        <v>2911</v>
      </c>
      <c r="E44" s="26">
        <v>9818</v>
      </c>
      <c r="F44" s="26">
        <v>432</v>
      </c>
      <c r="G44" s="26">
        <v>6363</v>
      </c>
      <c r="H44" s="26">
        <v>338</v>
      </c>
      <c r="I44" s="26">
        <v>10343</v>
      </c>
      <c r="J44" s="26">
        <v>116</v>
      </c>
      <c r="K44" s="26">
        <v>8381</v>
      </c>
      <c r="L44" s="26">
        <v>49</v>
      </c>
      <c r="M44" s="26">
        <v>7128</v>
      </c>
      <c r="N44" s="26">
        <v>17</v>
      </c>
      <c r="O44" s="26">
        <v>5201</v>
      </c>
      <c r="P44" s="26">
        <v>8</v>
      </c>
      <c r="Q44" s="26">
        <v>5440</v>
      </c>
      <c r="R44" s="26">
        <v>4</v>
      </c>
      <c r="S44" s="26">
        <v>5034</v>
      </c>
      <c r="T44" s="27" t="s">
        <v>95</v>
      </c>
    </row>
    <row r="45" spans="1:20" x14ac:dyDescent="0.35">
      <c r="A45" s="25" t="s">
        <v>96</v>
      </c>
      <c r="B45" s="26">
        <f t="shared" si="6"/>
        <v>1800</v>
      </c>
      <c r="C45" s="26">
        <f t="shared" si="6"/>
        <v>16780</v>
      </c>
      <c r="D45" s="26">
        <v>1474</v>
      </c>
      <c r="E45" s="26">
        <v>4732</v>
      </c>
      <c r="F45" s="26">
        <v>179</v>
      </c>
      <c r="G45" s="26">
        <v>2588</v>
      </c>
      <c r="H45" s="26">
        <v>101</v>
      </c>
      <c r="I45" s="26">
        <v>3139</v>
      </c>
      <c r="J45" s="26">
        <v>28</v>
      </c>
      <c r="K45" s="26">
        <v>1786</v>
      </c>
      <c r="L45" s="26">
        <v>10</v>
      </c>
      <c r="M45" s="26">
        <v>1418</v>
      </c>
      <c r="N45" s="26">
        <v>6</v>
      </c>
      <c r="O45" s="26">
        <v>1516</v>
      </c>
      <c r="P45" s="26">
        <v>1</v>
      </c>
      <c r="Q45" s="26">
        <v>519</v>
      </c>
      <c r="R45" s="26">
        <v>1</v>
      </c>
      <c r="S45" s="26">
        <v>1082</v>
      </c>
      <c r="T45" s="27" t="s">
        <v>97</v>
      </c>
    </row>
    <row r="46" spans="1:20" x14ac:dyDescent="0.35">
      <c r="A46" s="25" t="s">
        <v>98</v>
      </c>
      <c r="B46" s="26">
        <f t="shared" si="6"/>
        <v>1728</v>
      </c>
      <c r="C46" s="26">
        <f t="shared" si="6"/>
        <v>18631</v>
      </c>
      <c r="D46" s="26">
        <v>1420</v>
      </c>
      <c r="E46" s="26">
        <v>4796</v>
      </c>
      <c r="F46" s="26">
        <v>164</v>
      </c>
      <c r="G46" s="26">
        <v>2360</v>
      </c>
      <c r="H46" s="26">
        <v>101</v>
      </c>
      <c r="I46" s="26">
        <v>3123</v>
      </c>
      <c r="J46" s="26">
        <v>23</v>
      </c>
      <c r="K46" s="26">
        <v>1513</v>
      </c>
      <c r="L46" s="26">
        <v>12</v>
      </c>
      <c r="M46" s="26">
        <v>1696</v>
      </c>
      <c r="N46" s="26">
        <v>5</v>
      </c>
      <c r="O46" s="26">
        <v>1608</v>
      </c>
      <c r="P46" s="26">
        <v>2</v>
      </c>
      <c r="Q46" s="26">
        <v>1368</v>
      </c>
      <c r="R46" s="26">
        <v>1</v>
      </c>
      <c r="S46" s="26">
        <v>2167</v>
      </c>
      <c r="T46" s="27" t="s">
        <v>99</v>
      </c>
    </row>
    <row r="47" spans="1:20" x14ac:dyDescent="0.35">
      <c r="A47" s="25" t="s">
        <v>100</v>
      </c>
      <c r="B47" s="26">
        <f t="shared" si="6"/>
        <v>1692</v>
      </c>
      <c r="C47" s="26">
        <f t="shared" si="6"/>
        <v>23061</v>
      </c>
      <c r="D47" s="26">
        <v>1291</v>
      </c>
      <c r="E47" s="26">
        <v>4301</v>
      </c>
      <c r="F47" s="26">
        <v>193</v>
      </c>
      <c r="G47" s="26">
        <v>2882</v>
      </c>
      <c r="H47" s="26">
        <v>148</v>
      </c>
      <c r="I47" s="26">
        <v>4666</v>
      </c>
      <c r="J47" s="26">
        <v>28</v>
      </c>
      <c r="K47" s="26">
        <v>1948</v>
      </c>
      <c r="L47" s="26">
        <v>21</v>
      </c>
      <c r="M47" s="26">
        <v>3143</v>
      </c>
      <c r="N47" s="26">
        <v>8</v>
      </c>
      <c r="O47" s="26">
        <v>2523</v>
      </c>
      <c r="P47" s="26">
        <v>2</v>
      </c>
      <c r="Q47" s="26">
        <v>1242</v>
      </c>
      <c r="R47" s="26">
        <v>1</v>
      </c>
      <c r="S47" s="26">
        <v>2356</v>
      </c>
      <c r="T47" s="27" t="s">
        <v>101</v>
      </c>
    </row>
    <row r="48" spans="1:20" x14ac:dyDescent="0.35">
      <c r="A48" s="25" t="s">
        <v>102</v>
      </c>
      <c r="B48" s="26">
        <f t="shared" si="6"/>
        <v>3754</v>
      </c>
      <c r="C48" s="26">
        <f t="shared" si="6"/>
        <v>64742</v>
      </c>
      <c r="D48" s="26">
        <v>2767</v>
      </c>
      <c r="E48" s="26">
        <v>9678</v>
      </c>
      <c r="F48" s="26">
        <v>436</v>
      </c>
      <c r="G48" s="26">
        <v>6391</v>
      </c>
      <c r="H48" s="26">
        <v>353</v>
      </c>
      <c r="I48" s="26">
        <v>10964</v>
      </c>
      <c r="J48" s="26">
        <v>111</v>
      </c>
      <c r="K48" s="26">
        <v>7774</v>
      </c>
      <c r="L48" s="26">
        <v>51</v>
      </c>
      <c r="M48" s="26">
        <v>7187</v>
      </c>
      <c r="N48" s="26">
        <v>23</v>
      </c>
      <c r="O48" s="26">
        <v>6481</v>
      </c>
      <c r="P48" s="26">
        <v>9</v>
      </c>
      <c r="Q48" s="26">
        <v>6870</v>
      </c>
      <c r="R48" s="26">
        <v>4</v>
      </c>
      <c r="S48" s="26">
        <v>9397</v>
      </c>
      <c r="T48" s="27" t="s">
        <v>103</v>
      </c>
    </row>
    <row r="49" spans="1:20" x14ac:dyDescent="0.35">
      <c r="A49" s="25" t="s">
        <v>104</v>
      </c>
      <c r="B49" s="26">
        <f t="shared" si="6"/>
        <v>2602</v>
      </c>
      <c r="C49" s="26">
        <f t="shared" si="6"/>
        <v>42338</v>
      </c>
      <c r="D49" s="26">
        <v>2008</v>
      </c>
      <c r="E49" s="26">
        <v>6341</v>
      </c>
      <c r="F49" s="26">
        <v>258</v>
      </c>
      <c r="G49" s="26">
        <v>3698</v>
      </c>
      <c r="H49" s="26">
        <v>239</v>
      </c>
      <c r="I49" s="26">
        <v>7268</v>
      </c>
      <c r="J49" s="26">
        <v>43</v>
      </c>
      <c r="K49" s="26">
        <v>2864</v>
      </c>
      <c r="L49" s="26">
        <v>33</v>
      </c>
      <c r="M49" s="26">
        <v>4539</v>
      </c>
      <c r="N49" s="26">
        <v>15</v>
      </c>
      <c r="O49" s="26">
        <v>4553</v>
      </c>
      <c r="P49" s="26">
        <v>4</v>
      </c>
      <c r="Q49" s="26">
        <v>2936</v>
      </c>
      <c r="R49" s="26">
        <v>2</v>
      </c>
      <c r="S49" s="26">
        <v>10139</v>
      </c>
      <c r="T49" s="27" t="s">
        <v>105</v>
      </c>
    </row>
    <row r="50" spans="1:20" x14ac:dyDescent="0.35">
      <c r="A50" s="25" t="s">
        <v>106</v>
      </c>
      <c r="B50" s="26">
        <f t="shared" si="6"/>
        <v>1814</v>
      </c>
      <c r="C50" s="26">
        <f t="shared" si="6"/>
        <v>18538</v>
      </c>
      <c r="D50" s="26">
        <v>1460</v>
      </c>
      <c r="E50" s="26">
        <v>4729</v>
      </c>
      <c r="F50" s="26">
        <v>202</v>
      </c>
      <c r="G50" s="26">
        <v>2933</v>
      </c>
      <c r="H50" s="26">
        <v>101</v>
      </c>
      <c r="I50" s="26">
        <v>2976</v>
      </c>
      <c r="J50" s="26">
        <v>29</v>
      </c>
      <c r="K50" s="26">
        <v>2064</v>
      </c>
      <c r="L50" s="26">
        <v>14</v>
      </c>
      <c r="M50" s="26">
        <v>1805</v>
      </c>
      <c r="N50" s="26">
        <v>4</v>
      </c>
      <c r="O50" s="26">
        <v>1222</v>
      </c>
      <c r="P50" s="26">
        <v>4</v>
      </c>
      <c r="Q50" s="26">
        <v>2809</v>
      </c>
      <c r="R50" s="26">
        <v>0</v>
      </c>
      <c r="S50" s="26">
        <v>0</v>
      </c>
      <c r="T50" s="27" t="s">
        <v>107</v>
      </c>
    </row>
    <row r="51" spans="1:20" x14ac:dyDescent="0.35">
      <c r="A51" s="25" t="s">
        <v>108</v>
      </c>
      <c r="B51" s="26">
        <f t="shared" si="6"/>
        <v>999</v>
      </c>
      <c r="C51" s="26">
        <f t="shared" si="6"/>
        <v>8063</v>
      </c>
      <c r="D51" s="26">
        <v>834</v>
      </c>
      <c r="E51" s="26">
        <v>2509</v>
      </c>
      <c r="F51" s="26">
        <v>95</v>
      </c>
      <c r="G51" s="26">
        <v>1404</v>
      </c>
      <c r="H51" s="26">
        <v>50</v>
      </c>
      <c r="I51" s="26">
        <v>1500</v>
      </c>
      <c r="J51" s="26">
        <v>9</v>
      </c>
      <c r="K51" s="26">
        <v>670</v>
      </c>
      <c r="L51" s="26">
        <v>7</v>
      </c>
      <c r="M51" s="26">
        <v>942</v>
      </c>
      <c r="N51" s="26">
        <v>4</v>
      </c>
      <c r="O51" s="26">
        <v>1038</v>
      </c>
      <c r="P51" s="26">
        <v>0</v>
      </c>
      <c r="Q51" s="26">
        <v>0</v>
      </c>
      <c r="R51" s="26">
        <v>0</v>
      </c>
      <c r="S51" s="26">
        <v>0</v>
      </c>
      <c r="T51" s="27" t="s">
        <v>109</v>
      </c>
    </row>
    <row r="52" spans="1:20" x14ac:dyDescent="0.35">
      <c r="A52" s="25" t="s">
        <v>110</v>
      </c>
      <c r="B52" s="26">
        <f t="shared" si="6"/>
        <v>3307</v>
      </c>
      <c r="C52" s="26">
        <f t="shared" si="6"/>
        <v>49757</v>
      </c>
      <c r="D52" s="26">
        <v>2544</v>
      </c>
      <c r="E52" s="26">
        <v>8711</v>
      </c>
      <c r="F52" s="26">
        <v>349</v>
      </c>
      <c r="G52" s="26">
        <v>5103</v>
      </c>
      <c r="H52" s="26">
        <v>259</v>
      </c>
      <c r="I52" s="26">
        <v>8019</v>
      </c>
      <c r="J52" s="26">
        <v>71</v>
      </c>
      <c r="K52" s="26">
        <v>4877</v>
      </c>
      <c r="L52" s="26">
        <v>48</v>
      </c>
      <c r="M52" s="26">
        <v>6910</v>
      </c>
      <c r="N52" s="26">
        <v>25</v>
      </c>
      <c r="O52" s="26">
        <v>7788</v>
      </c>
      <c r="P52" s="26">
        <v>8</v>
      </c>
      <c r="Q52" s="26">
        <v>5079</v>
      </c>
      <c r="R52" s="26">
        <v>3</v>
      </c>
      <c r="S52" s="26">
        <v>3270</v>
      </c>
      <c r="T52" s="27" t="s">
        <v>111</v>
      </c>
    </row>
    <row r="53" spans="1:20" x14ac:dyDescent="0.35">
      <c r="A53" s="25" t="s">
        <v>112</v>
      </c>
      <c r="B53" s="26">
        <f t="shared" si="6"/>
        <v>3321</v>
      </c>
      <c r="C53" s="26">
        <f t="shared" si="6"/>
        <v>82175</v>
      </c>
      <c r="D53" s="26">
        <v>2639</v>
      </c>
      <c r="E53" s="26">
        <v>8957</v>
      </c>
      <c r="F53" s="26">
        <v>330</v>
      </c>
      <c r="G53" s="26">
        <v>4866</v>
      </c>
      <c r="H53" s="26">
        <v>183</v>
      </c>
      <c r="I53" s="26">
        <v>5784</v>
      </c>
      <c r="J53" s="26">
        <v>78</v>
      </c>
      <c r="K53" s="26">
        <v>5546</v>
      </c>
      <c r="L53" s="26">
        <v>33</v>
      </c>
      <c r="M53" s="26">
        <v>4685</v>
      </c>
      <c r="N53" s="26">
        <v>28</v>
      </c>
      <c r="O53" s="26">
        <v>9274</v>
      </c>
      <c r="P53" s="26">
        <v>15</v>
      </c>
      <c r="Q53" s="26">
        <v>10941</v>
      </c>
      <c r="R53" s="26">
        <v>15</v>
      </c>
      <c r="S53" s="26">
        <v>32122</v>
      </c>
      <c r="T53" s="27" t="s">
        <v>113</v>
      </c>
    </row>
    <row r="54" spans="1:20" x14ac:dyDescent="0.35">
      <c r="A54" s="25" t="s">
        <v>114</v>
      </c>
      <c r="B54" s="26">
        <f t="shared" si="6"/>
        <v>1608</v>
      </c>
      <c r="C54" s="26">
        <f t="shared" si="6"/>
        <v>18894</v>
      </c>
      <c r="D54" s="26">
        <v>1242</v>
      </c>
      <c r="E54" s="26">
        <v>3905</v>
      </c>
      <c r="F54" s="26">
        <v>174</v>
      </c>
      <c r="G54" s="26">
        <v>2593</v>
      </c>
      <c r="H54" s="26">
        <v>125</v>
      </c>
      <c r="I54" s="26">
        <v>4054</v>
      </c>
      <c r="J54" s="26">
        <v>41</v>
      </c>
      <c r="K54" s="26">
        <v>2861</v>
      </c>
      <c r="L54" s="26">
        <v>18</v>
      </c>
      <c r="M54" s="26">
        <v>2308</v>
      </c>
      <c r="N54" s="26">
        <v>7</v>
      </c>
      <c r="O54" s="26">
        <v>2156</v>
      </c>
      <c r="P54" s="26">
        <v>0</v>
      </c>
      <c r="Q54" s="26">
        <v>0</v>
      </c>
      <c r="R54" s="26">
        <v>1</v>
      </c>
      <c r="S54" s="26">
        <v>1017</v>
      </c>
      <c r="T54" s="27" t="s">
        <v>115</v>
      </c>
    </row>
    <row r="55" spans="1:20" x14ac:dyDescent="0.35">
      <c r="A55" s="25" t="s">
        <v>116</v>
      </c>
      <c r="B55" s="26">
        <f t="shared" si="6"/>
        <v>1610</v>
      </c>
      <c r="C55" s="26">
        <f t="shared" si="6"/>
        <v>20441</v>
      </c>
      <c r="D55" s="26">
        <v>1246</v>
      </c>
      <c r="E55" s="26">
        <v>3984</v>
      </c>
      <c r="F55" s="26">
        <v>191</v>
      </c>
      <c r="G55" s="26">
        <v>2823</v>
      </c>
      <c r="H55" s="26">
        <v>116</v>
      </c>
      <c r="I55" s="26">
        <v>3580</v>
      </c>
      <c r="J55" s="26">
        <v>27</v>
      </c>
      <c r="K55" s="26">
        <v>1919</v>
      </c>
      <c r="L55" s="26">
        <v>19</v>
      </c>
      <c r="M55" s="26">
        <v>2786</v>
      </c>
      <c r="N55" s="26">
        <v>6</v>
      </c>
      <c r="O55" s="26">
        <v>1706</v>
      </c>
      <c r="P55" s="26">
        <v>5</v>
      </c>
      <c r="Q55" s="26">
        <v>3643</v>
      </c>
      <c r="R55" s="26">
        <v>0</v>
      </c>
      <c r="S55" s="26">
        <v>0</v>
      </c>
      <c r="T55" s="27" t="s">
        <v>117</v>
      </c>
    </row>
    <row r="56" spans="1:20" x14ac:dyDescent="0.35">
      <c r="A56" s="25" t="s">
        <v>118</v>
      </c>
      <c r="B56" s="26">
        <f t="shared" si="6"/>
        <v>913</v>
      </c>
      <c r="C56" s="26">
        <f t="shared" si="6"/>
        <v>11547</v>
      </c>
      <c r="D56" s="26">
        <v>698</v>
      </c>
      <c r="E56" s="26">
        <v>2235</v>
      </c>
      <c r="F56" s="26">
        <v>108</v>
      </c>
      <c r="G56" s="26">
        <v>1620</v>
      </c>
      <c r="H56" s="26">
        <v>72</v>
      </c>
      <c r="I56" s="26">
        <v>2241</v>
      </c>
      <c r="J56" s="26">
        <v>17</v>
      </c>
      <c r="K56" s="26">
        <v>1352</v>
      </c>
      <c r="L56" s="26">
        <v>14</v>
      </c>
      <c r="M56" s="26">
        <v>1954</v>
      </c>
      <c r="N56" s="26">
        <v>3</v>
      </c>
      <c r="O56" s="26">
        <v>1093</v>
      </c>
      <c r="P56" s="26">
        <v>0</v>
      </c>
      <c r="Q56" s="26">
        <v>0</v>
      </c>
      <c r="R56" s="26">
        <v>1</v>
      </c>
      <c r="S56" s="26">
        <v>1052</v>
      </c>
      <c r="T56" s="27" t="s">
        <v>119</v>
      </c>
    </row>
    <row r="57" spans="1:20" x14ac:dyDescent="0.35">
      <c r="A57" s="22" t="s">
        <v>120</v>
      </c>
      <c r="B57" s="22">
        <f>D57+F57+H57+J57+L57+N57+P57+R57</f>
        <v>56758</v>
      </c>
      <c r="C57" s="22">
        <f>E57+G57+I57+K57+M57+O57+Q57+S57</f>
        <v>964450</v>
      </c>
      <c r="D57" s="22">
        <f t="shared" ref="D57:S57" si="7">SUM(D58:D78)</f>
        <v>42730</v>
      </c>
      <c r="E57" s="22">
        <f t="shared" si="7"/>
        <v>144522</v>
      </c>
      <c r="F57" s="22">
        <f t="shared" si="7"/>
        <v>6021</v>
      </c>
      <c r="G57" s="22">
        <f t="shared" si="7"/>
        <v>88474</v>
      </c>
      <c r="H57" s="22">
        <f t="shared" si="7"/>
        <v>5074</v>
      </c>
      <c r="I57" s="22">
        <f t="shared" si="7"/>
        <v>158977</v>
      </c>
      <c r="J57" s="22">
        <f t="shared" si="7"/>
        <v>1562</v>
      </c>
      <c r="K57" s="22">
        <f t="shared" si="7"/>
        <v>109187</v>
      </c>
      <c r="L57" s="22">
        <f t="shared" si="7"/>
        <v>766</v>
      </c>
      <c r="M57" s="22">
        <f t="shared" si="7"/>
        <v>108576</v>
      </c>
      <c r="N57" s="22">
        <f t="shared" si="7"/>
        <v>411</v>
      </c>
      <c r="O57" s="22">
        <f t="shared" si="7"/>
        <v>124772</v>
      </c>
      <c r="P57" s="22">
        <f t="shared" si="7"/>
        <v>122</v>
      </c>
      <c r="Q57" s="22">
        <f t="shared" si="7"/>
        <v>83148</v>
      </c>
      <c r="R57" s="22">
        <f t="shared" si="7"/>
        <v>72</v>
      </c>
      <c r="S57" s="22">
        <f t="shared" si="7"/>
        <v>146794</v>
      </c>
      <c r="T57" s="24" t="s">
        <v>121</v>
      </c>
    </row>
    <row r="58" spans="1:20" x14ac:dyDescent="0.35">
      <c r="A58" s="25" t="s">
        <v>122</v>
      </c>
      <c r="B58" s="26">
        <f t="shared" ref="B58:C68" si="8">D58+F58+H58+J58+L58+N58+P58+R58</f>
        <v>1799</v>
      </c>
      <c r="C58" s="26">
        <f t="shared" si="8"/>
        <v>27748</v>
      </c>
      <c r="D58" s="26">
        <v>1320</v>
      </c>
      <c r="E58" s="26">
        <v>4684</v>
      </c>
      <c r="F58" s="26">
        <v>203</v>
      </c>
      <c r="G58" s="26">
        <v>2941</v>
      </c>
      <c r="H58" s="26">
        <v>189</v>
      </c>
      <c r="I58" s="26">
        <v>5998</v>
      </c>
      <c r="J58" s="26">
        <v>46</v>
      </c>
      <c r="K58" s="26">
        <v>3231</v>
      </c>
      <c r="L58" s="26">
        <v>23</v>
      </c>
      <c r="M58" s="26">
        <v>3288</v>
      </c>
      <c r="N58" s="26">
        <v>12</v>
      </c>
      <c r="O58" s="26">
        <v>3538</v>
      </c>
      <c r="P58" s="26">
        <v>5</v>
      </c>
      <c r="Q58" s="26">
        <v>3045</v>
      </c>
      <c r="R58" s="26">
        <v>1</v>
      </c>
      <c r="S58" s="26">
        <v>1023</v>
      </c>
      <c r="T58" s="27" t="s">
        <v>123</v>
      </c>
    </row>
    <row r="59" spans="1:20" x14ac:dyDescent="0.35">
      <c r="A59" s="25" t="s">
        <v>124</v>
      </c>
      <c r="B59" s="26">
        <f t="shared" si="8"/>
        <v>7119</v>
      </c>
      <c r="C59" s="26">
        <f t="shared" si="8"/>
        <v>140156</v>
      </c>
      <c r="D59" s="26">
        <v>5406</v>
      </c>
      <c r="E59" s="26">
        <v>18780</v>
      </c>
      <c r="F59" s="26">
        <v>782</v>
      </c>
      <c r="G59" s="26">
        <v>11342</v>
      </c>
      <c r="H59" s="26">
        <v>540</v>
      </c>
      <c r="I59" s="26">
        <v>16760</v>
      </c>
      <c r="J59" s="26">
        <v>208</v>
      </c>
      <c r="K59" s="26">
        <v>14855</v>
      </c>
      <c r="L59" s="26">
        <v>94</v>
      </c>
      <c r="M59" s="26">
        <v>13310</v>
      </c>
      <c r="N59" s="26">
        <v>57</v>
      </c>
      <c r="O59" s="26">
        <v>17264</v>
      </c>
      <c r="P59" s="26">
        <v>21</v>
      </c>
      <c r="Q59" s="26">
        <v>13897</v>
      </c>
      <c r="R59" s="26">
        <v>11</v>
      </c>
      <c r="S59" s="26">
        <v>33948</v>
      </c>
      <c r="T59" s="27" t="s">
        <v>125</v>
      </c>
    </row>
    <row r="60" spans="1:20" x14ac:dyDescent="0.35">
      <c r="A60" s="25" t="s">
        <v>126</v>
      </c>
      <c r="B60" s="26">
        <f t="shared" si="8"/>
        <v>2258</v>
      </c>
      <c r="C60" s="26">
        <f t="shared" si="8"/>
        <v>32752</v>
      </c>
      <c r="D60" s="26">
        <v>1716</v>
      </c>
      <c r="E60" s="26">
        <v>5382</v>
      </c>
      <c r="F60" s="26">
        <v>229</v>
      </c>
      <c r="G60" s="26">
        <v>3266</v>
      </c>
      <c r="H60" s="26">
        <v>216</v>
      </c>
      <c r="I60" s="26">
        <v>6787</v>
      </c>
      <c r="J60" s="26">
        <v>54</v>
      </c>
      <c r="K60" s="26">
        <v>3761</v>
      </c>
      <c r="L60" s="26">
        <v>23</v>
      </c>
      <c r="M60" s="26">
        <v>3264</v>
      </c>
      <c r="N60" s="26">
        <v>14</v>
      </c>
      <c r="O60" s="26">
        <v>4670</v>
      </c>
      <c r="P60" s="26">
        <v>4</v>
      </c>
      <c r="Q60" s="26">
        <v>3433</v>
      </c>
      <c r="R60" s="26">
        <v>2</v>
      </c>
      <c r="S60" s="26">
        <v>2189</v>
      </c>
      <c r="T60" s="27" t="s">
        <v>127</v>
      </c>
    </row>
    <row r="61" spans="1:20" x14ac:dyDescent="0.35">
      <c r="A61" s="25" t="s">
        <v>128</v>
      </c>
      <c r="B61" s="26">
        <f t="shared" si="8"/>
        <v>1490</v>
      </c>
      <c r="C61" s="26">
        <f t="shared" si="8"/>
        <v>20600</v>
      </c>
      <c r="D61" s="26">
        <v>1156</v>
      </c>
      <c r="E61" s="26">
        <v>3559</v>
      </c>
      <c r="F61" s="26">
        <v>146</v>
      </c>
      <c r="G61" s="26">
        <v>2166</v>
      </c>
      <c r="H61" s="26">
        <v>137</v>
      </c>
      <c r="I61" s="26">
        <v>4065</v>
      </c>
      <c r="J61" s="26">
        <v>30</v>
      </c>
      <c r="K61" s="26">
        <v>2198</v>
      </c>
      <c r="L61" s="26">
        <v>13</v>
      </c>
      <c r="M61" s="26">
        <v>1777</v>
      </c>
      <c r="N61" s="26">
        <v>3</v>
      </c>
      <c r="O61" s="26">
        <v>954</v>
      </c>
      <c r="P61" s="26">
        <v>3</v>
      </c>
      <c r="Q61" s="26">
        <v>2327</v>
      </c>
      <c r="R61" s="26">
        <v>2</v>
      </c>
      <c r="S61" s="26">
        <v>3554</v>
      </c>
      <c r="T61" s="27" t="s">
        <v>129</v>
      </c>
    </row>
    <row r="62" spans="1:20" x14ac:dyDescent="0.35">
      <c r="A62" s="25" t="s">
        <v>130</v>
      </c>
      <c r="B62" s="26">
        <f t="shared" si="8"/>
        <v>10409</v>
      </c>
      <c r="C62" s="26">
        <f t="shared" si="8"/>
        <v>259376</v>
      </c>
      <c r="D62" s="26">
        <v>7537</v>
      </c>
      <c r="E62" s="26">
        <v>27170</v>
      </c>
      <c r="F62" s="26">
        <v>1217</v>
      </c>
      <c r="G62" s="26">
        <v>17914</v>
      </c>
      <c r="H62" s="26">
        <v>908</v>
      </c>
      <c r="I62" s="26">
        <v>29028</v>
      </c>
      <c r="J62" s="26">
        <v>359</v>
      </c>
      <c r="K62" s="26">
        <v>25360</v>
      </c>
      <c r="L62" s="26">
        <v>182</v>
      </c>
      <c r="M62" s="26">
        <v>26666</v>
      </c>
      <c r="N62" s="26">
        <v>136</v>
      </c>
      <c r="O62" s="26">
        <v>41722</v>
      </c>
      <c r="P62" s="26">
        <v>43</v>
      </c>
      <c r="Q62" s="26">
        <v>30375</v>
      </c>
      <c r="R62" s="26">
        <v>27</v>
      </c>
      <c r="S62" s="26">
        <v>61141</v>
      </c>
      <c r="T62" s="27" t="s">
        <v>131</v>
      </c>
    </row>
    <row r="63" spans="1:20" x14ac:dyDescent="0.35">
      <c r="A63" s="25" t="s">
        <v>132</v>
      </c>
      <c r="B63" s="26">
        <f t="shared" si="8"/>
        <v>732</v>
      </c>
      <c r="C63" s="26">
        <f t="shared" si="8"/>
        <v>9998</v>
      </c>
      <c r="D63" s="26">
        <v>559</v>
      </c>
      <c r="E63" s="26">
        <v>2023</v>
      </c>
      <c r="F63" s="26">
        <v>69</v>
      </c>
      <c r="G63" s="26">
        <v>972</v>
      </c>
      <c r="H63" s="26">
        <v>63</v>
      </c>
      <c r="I63" s="26">
        <v>2004</v>
      </c>
      <c r="J63" s="26">
        <v>25</v>
      </c>
      <c r="K63" s="26">
        <v>1717</v>
      </c>
      <c r="L63" s="26">
        <v>10</v>
      </c>
      <c r="M63" s="26">
        <v>1326</v>
      </c>
      <c r="N63" s="26">
        <v>5</v>
      </c>
      <c r="O63" s="26">
        <v>1422</v>
      </c>
      <c r="P63" s="26">
        <v>1</v>
      </c>
      <c r="Q63" s="26">
        <v>534</v>
      </c>
      <c r="R63" s="26">
        <v>0</v>
      </c>
      <c r="S63" s="26">
        <v>0</v>
      </c>
      <c r="T63" s="27" t="s">
        <v>133</v>
      </c>
    </row>
    <row r="64" spans="1:20" x14ac:dyDescent="0.35">
      <c r="A64" s="25" t="s">
        <v>134</v>
      </c>
      <c r="B64" s="26">
        <f t="shared" si="8"/>
        <v>2919</v>
      </c>
      <c r="C64" s="26">
        <f t="shared" si="8"/>
        <v>47207</v>
      </c>
      <c r="D64" s="26">
        <v>2120</v>
      </c>
      <c r="E64" s="26">
        <v>7473</v>
      </c>
      <c r="F64" s="26">
        <v>354</v>
      </c>
      <c r="G64" s="26">
        <v>5266</v>
      </c>
      <c r="H64" s="26">
        <v>292</v>
      </c>
      <c r="I64" s="26">
        <v>9265</v>
      </c>
      <c r="J64" s="26">
        <v>70</v>
      </c>
      <c r="K64" s="26">
        <v>4820</v>
      </c>
      <c r="L64" s="26">
        <v>59</v>
      </c>
      <c r="M64" s="26">
        <v>8432</v>
      </c>
      <c r="N64" s="26">
        <v>15</v>
      </c>
      <c r="O64" s="26">
        <v>4575</v>
      </c>
      <c r="P64" s="26">
        <v>6</v>
      </c>
      <c r="Q64" s="26">
        <v>3784</v>
      </c>
      <c r="R64" s="26">
        <v>3</v>
      </c>
      <c r="S64" s="26">
        <v>3592</v>
      </c>
      <c r="T64" s="27" t="s">
        <v>135</v>
      </c>
    </row>
    <row r="65" spans="1:20" x14ac:dyDescent="0.35">
      <c r="A65" s="25" t="s">
        <v>136</v>
      </c>
      <c r="B65" s="26">
        <f t="shared" si="8"/>
        <v>2159</v>
      </c>
      <c r="C65" s="26">
        <f t="shared" si="8"/>
        <v>31660</v>
      </c>
      <c r="D65" s="26">
        <v>1682</v>
      </c>
      <c r="E65" s="26">
        <v>5472</v>
      </c>
      <c r="F65" s="26">
        <v>234</v>
      </c>
      <c r="G65" s="26">
        <v>3431</v>
      </c>
      <c r="H65" s="26">
        <v>151</v>
      </c>
      <c r="I65" s="26">
        <v>4541</v>
      </c>
      <c r="J65" s="26">
        <v>50</v>
      </c>
      <c r="K65" s="26">
        <v>3498</v>
      </c>
      <c r="L65" s="26">
        <v>24</v>
      </c>
      <c r="M65" s="26">
        <v>3305</v>
      </c>
      <c r="N65" s="26">
        <v>12</v>
      </c>
      <c r="O65" s="26">
        <v>3397</v>
      </c>
      <c r="P65" s="26">
        <v>3</v>
      </c>
      <c r="Q65" s="26">
        <v>2406</v>
      </c>
      <c r="R65" s="26">
        <v>3</v>
      </c>
      <c r="S65" s="26">
        <v>5610</v>
      </c>
      <c r="T65" s="27" t="s">
        <v>137</v>
      </c>
    </row>
    <row r="66" spans="1:20" x14ac:dyDescent="0.35">
      <c r="A66" s="25" t="s">
        <v>138</v>
      </c>
      <c r="B66" s="26">
        <f t="shared" si="8"/>
        <v>1394</v>
      </c>
      <c r="C66" s="26">
        <f t="shared" si="8"/>
        <v>15563</v>
      </c>
      <c r="D66" s="26">
        <v>1120</v>
      </c>
      <c r="E66" s="26">
        <v>3375</v>
      </c>
      <c r="F66" s="26">
        <v>133</v>
      </c>
      <c r="G66" s="26">
        <v>1930</v>
      </c>
      <c r="H66" s="26">
        <v>95</v>
      </c>
      <c r="I66" s="26">
        <v>2813</v>
      </c>
      <c r="J66" s="26">
        <v>26</v>
      </c>
      <c r="K66" s="26">
        <v>1753</v>
      </c>
      <c r="L66" s="26">
        <v>11</v>
      </c>
      <c r="M66" s="26">
        <v>1555</v>
      </c>
      <c r="N66" s="26">
        <v>5</v>
      </c>
      <c r="O66" s="26">
        <v>1339</v>
      </c>
      <c r="P66" s="26">
        <v>4</v>
      </c>
      <c r="Q66" s="26">
        <v>2798</v>
      </c>
      <c r="R66" s="26">
        <v>0</v>
      </c>
      <c r="S66" s="26">
        <v>0</v>
      </c>
      <c r="T66" s="27" t="s">
        <v>139</v>
      </c>
    </row>
    <row r="67" spans="1:20" x14ac:dyDescent="0.35">
      <c r="A67" s="25" t="s">
        <v>140</v>
      </c>
      <c r="B67" s="26">
        <f t="shared" si="8"/>
        <v>1107</v>
      </c>
      <c r="C67" s="26">
        <f t="shared" si="8"/>
        <v>15203</v>
      </c>
      <c r="D67" s="26">
        <v>821</v>
      </c>
      <c r="E67" s="26">
        <v>2727</v>
      </c>
      <c r="F67" s="26">
        <v>117</v>
      </c>
      <c r="G67" s="26">
        <v>1767</v>
      </c>
      <c r="H67" s="26">
        <v>119</v>
      </c>
      <c r="I67" s="26">
        <v>3648</v>
      </c>
      <c r="J67" s="26">
        <v>28</v>
      </c>
      <c r="K67" s="26">
        <v>1828</v>
      </c>
      <c r="L67" s="26">
        <v>13</v>
      </c>
      <c r="M67" s="26">
        <v>1717</v>
      </c>
      <c r="N67" s="26">
        <v>6</v>
      </c>
      <c r="O67" s="26">
        <v>1589</v>
      </c>
      <c r="P67" s="26">
        <v>3</v>
      </c>
      <c r="Q67" s="26">
        <v>1927</v>
      </c>
      <c r="R67" s="26">
        <v>0</v>
      </c>
      <c r="S67" s="26">
        <v>0</v>
      </c>
      <c r="T67" s="27" t="s">
        <v>141</v>
      </c>
    </row>
    <row r="68" spans="1:20" x14ac:dyDescent="0.35">
      <c r="A68" s="25" t="s">
        <v>142</v>
      </c>
      <c r="B68" s="26">
        <f t="shared" si="8"/>
        <v>2872</v>
      </c>
      <c r="C68" s="26">
        <f t="shared" si="8"/>
        <v>39053</v>
      </c>
      <c r="D68" s="26">
        <v>2179</v>
      </c>
      <c r="E68" s="26">
        <v>6654</v>
      </c>
      <c r="F68" s="26">
        <v>281</v>
      </c>
      <c r="G68" s="26">
        <v>4189</v>
      </c>
      <c r="H68" s="26">
        <v>300</v>
      </c>
      <c r="I68" s="26">
        <v>9413</v>
      </c>
      <c r="J68" s="26">
        <v>67</v>
      </c>
      <c r="K68" s="26">
        <v>4764</v>
      </c>
      <c r="L68" s="26">
        <v>26</v>
      </c>
      <c r="M68" s="26">
        <v>3392</v>
      </c>
      <c r="N68" s="26">
        <v>15</v>
      </c>
      <c r="O68" s="26">
        <v>4637</v>
      </c>
      <c r="P68" s="26">
        <v>2</v>
      </c>
      <c r="Q68" s="26">
        <v>1312</v>
      </c>
      <c r="R68" s="26">
        <v>2</v>
      </c>
      <c r="S68" s="26">
        <v>4692</v>
      </c>
      <c r="T68" s="27" t="s">
        <v>143</v>
      </c>
    </row>
    <row r="69" spans="1:20" x14ac:dyDescent="0.35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30">
        <v>11</v>
      </c>
    </row>
    <row r="70" spans="1:20" x14ac:dyDescent="0.35">
      <c r="A70" s="25" t="s">
        <v>144</v>
      </c>
      <c r="B70" s="26">
        <f t="shared" ref="B70:C78" si="9">D70+F70+H70+J70+L70+N70+P70+R70</f>
        <v>1825</v>
      </c>
      <c r="C70" s="26">
        <f t="shared" si="9"/>
        <v>23177</v>
      </c>
      <c r="D70" s="26">
        <v>1408</v>
      </c>
      <c r="E70" s="26">
        <v>4457</v>
      </c>
      <c r="F70" s="26">
        <v>176</v>
      </c>
      <c r="G70" s="26">
        <v>2621</v>
      </c>
      <c r="H70" s="26">
        <v>158</v>
      </c>
      <c r="I70" s="26">
        <v>4952</v>
      </c>
      <c r="J70" s="26">
        <v>50</v>
      </c>
      <c r="K70" s="26">
        <v>3478</v>
      </c>
      <c r="L70" s="26">
        <v>17</v>
      </c>
      <c r="M70" s="26">
        <v>2501</v>
      </c>
      <c r="N70" s="26">
        <v>13</v>
      </c>
      <c r="O70" s="26">
        <v>3334</v>
      </c>
      <c r="P70" s="26">
        <v>3</v>
      </c>
      <c r="Q70" s="26">
        <v>1834</v>
      </c>
      <c r="R70" s="26">
        <v>0</v>
      </c>
      <c r="S70" s="26">
        <v>0</v>
      </c>
      <c r="T70" s="27" t="s">
        <v>145</v>
      </c>
    </row>
    <row r="71" spans="1:20" x14ac:dyDescent="0.35">
      <c r="A71" s="25" t="s">
        <v>146</v>
      </c>
      <c r="B71" s="26">
        <f t="shared" si="9"/>
        <v>2461</v>
      </c>
      <c r="C71" s="26">
        <f t="shared" si="9"/>
        <v>34115</v>
      </c>
      <c r="D71" s="26">
        <v>1823</v>
      </c>
      <c r="E71" s="26">
        <v>6280</v>
      </c>
      <c r="F71" s="26">
        <v>270</v>
      </c>
      <c r="G71" s="26">
        <v>4052</v>
      </c>
      <c r="H71" s="26">
        <v>247</v>
      </c>
      <c r="I71" s="26">
        <v>7464</v>
      </c>
      <c r="J71" s="26">
        <v>68</v>
      </c>
      <c r="K71" s="26">
        <v>4540</v>
      </c>
      <c r="L71" s="26">
        <v>37</v>
      </c>
      <c r="M71" s="26">
        <v>5161</v>
      </c>
      <c r="N71" s="26">
        <v>12</v>
      </c>
      <c r="O71" s="26">
        <v>3242</v>
      </c>
      <c r="P71" s="26">
        <v>3</v>
      </c>
      <c r="Q71" s="26">
        <v>1983</v>
      </c>
      <c r="R71" s="26">
        <v>1</v>
      </c>
      <c r="S71" s="26">
        <v>1393</v>
      </c>
      <c r="T71" s="27" t="s">
        <v>147</v>
      </c>
    </row>
    <row r="72" spans="1:20" x14ac:dyDescent="0.35">
      <c r="A72" s="25" t="s">
        <v>148</v>
      </c>
      <c r="B72" s="26">
        <f t="shared" si="9"/>
        <v>2626</v>
      </c>
      <c r="C72" s="26">
        <f t="shared" si="9"/>
        <v>37323</v>
      </c>
      <c r="D72" s="26">
        <v>2028</v>
      </c>
      <c r="E72" s="26">
        <v>6380</v>
      </c>
      <c r="F72" s="26">
        <v>256</v>
      </c>
      <c r="G72" s="26">
        <v>3713</v>
      </c>
      <c r="H72" s="26">
        <v>223</v>
      </c>
      <c r="I72" s="26">
        <v>7076</v>
      </c>
      <c r="J72" s="26">
        <v>69</v>
      </c>
      <c r="K72" s="26">
        <v>4900</v>
      </c>
      <c r="L72" s="26">
        <v>30</v>
      </c>
      <c r="M72" s="26">
        <v>4352</v>
      </c>
      <c r="N72" s="26">
        <v>15</v>
      </c>
      <c r="O72" s="26">
        <v>4896</v>
      </c>
      <c r="P72" s="26">
        <v>1</v>
      </c>
      <c r="Q72" s="26">
        <v>802</v>
      </c>
      <c r="R72" s="26">
        <v>4</v>
      </c>
      <c r="S72" s="26">
        <v>5204</v>
      </c>
      <c r="T72" s="27" t="s">
        <v>149</v>
      </c>
    </row>
    <row r="73" spans="1:20" x14ac:dyDescent="0.35">
      <c r="A73" s="25" t="s">
        <v>150</v>
      </c>
      <c r="B73" s="26">
        <f t="shared" si="9"/>
        <v>2805</v>
      </c>
      <c r="C73" s="26">
        <f t="shared" si="9"/>
        <v>43646</v>
      </c>
      <c r="D73" s="26">
        <v>2105</v>
      </c>
      <c r="E73" s="26">
        <v>6916</v>
      </c>
      <c r="F73" s="26">
        <v>287</v>
      </c>
      <c r="G73" s="26">
        <v>4274</v>
      </c>
      <c r="H73" s="26">
        <v>287</v>
      </c>
      <c r="I73" s="26">
        <v>9009</v>
      </c>
      <c r="J73" s="26">
        <v>66</v>
      </c>
      <c r="K73" s="26">
        <v>4545</v>
      </c>
      <c r="L73" s="26">
        <v>39</v>
      </c>
      <c r="M73" s="26">
        <v>5703</v>
      </c>
      <c r="N73" s="26">
        <v>15</v>
      </c>
      <c r="O73" s="26">
        <v>5198</v>
      </c>
      <c r="P73" s="26">
        <v>3</v>
      </c>
      <c r="Q73" s="26">
        <v>2315</v>
      </c>
      <c r="R73" s="26">
        <v>3</v>
      </c>
      <c r="S73" s="26">
        <v>5686</v>
      </c>
      <c r="T73" s="27" t="s">
        <v>151</v>
      </c>
    </row>
    <row r="74" spans="1:20" x14ac:dyDescent="0.35">
      <c r="A74" s="25" t="s">
        <v>152</v>
      </c>
      <c r="B74" s="26">
        <f t="shared" si="9"/>
        <v>1664</v>
      </c>
      <c r="C74" s="26">
        <f t="shared" si="9"/>
        <v>17437</v>
      </c>
      <c r="D74" s="26">
        <v>1326</v>
      </c>
      <c r="E74" s="26">
        <v>4332</v>
      </c>
      <c r="F74" s="26">
        <v>158</v>
      </c>
      <c r="G74" s="26">
        <v>2252</v>
      </c>
      <c r="H74" s="26">
        <v>127</v>
      </c>
      <c r="I74" s="26">
        <v>4028</v>
      </c>
      <c r="J74" s="26">
        <v>33</v>
      </c>
      <c r="K74" s="26">
        <v>2390</v>
      </c>
      <c r="L74" s="26">
        <v>12</v>
      </c>
      <c r="M74" s="26">
        <v>1689</v>
      </c>
      <c r="N74" s="26">
        <v>7</v>
      </c>
      <c r="O74" s="26">
        <v>2102</v>
      </c>
      <c r="P74" s="26">
        <v>1</v>
      </c>
      <c r="Q74" s="26">
        <v>644</v>
      </c>
      <c r="R74" s="26">
        <v>0</v>
      </c>
      <c r="S74" s="26">
        <v>0</v>
      </c>
      <c r="T74" s="27" t="s">
        <v>153</v>
      </c>
    </row>
    <row r="75" spans="1:20" x14ac:dyDescent="0.35">
      <c r="A75" s="25" t="s">
        <v>154</v>
      </c>
      <c r="B75" s="26">
        <f t="shared" si="9"/>
        <v>973</v>
      </c>
      <c r="C75" s="26">
        <f t="shared" si="9"/>
        <v>15781</v>
      </c>
      <c r="D75" s="26">
        <v>740</v>
      </c>
      <c r="E75" s="26">
        <v>2549</v>
      </c>
      <c r="F75" s="26">
        <v>81</v>
      </c>
      <c r="G75" s="26">
        <v>1167</v>
      </c>
      <c r="H75" s="26">
        <v>92</v>
      </c>
      <c r="I75" s="26">
        <v>2897</v>
      </c>
      <c r="J75" s="26">
        <v>34</v>
      </c>
      <c r="K75" s="26">
        <v>2308</v>
      </c>
      <c r="L75" s="26">
        <v>18</v>
      </c>
      <c r="M75" s="26">
        <v>2445</v>
      </c>
      <c r="N75" s="26">
        <v>6</v>
      </c>
      <c r="O75" s="26">
        <v>1862</v>
      </c>
      <c r="P75" s="26">
        <v>0</v>
      </c>
      <c r="Q75" s="26">
        <v>0</v>
      </c>
      <c r="R75" s="26">
        <v>2</v>
      </c>
      <c r="S75" s="26">
        <v>2553</v>
      </c>
      <c r="T75" s="27" t="s">
        <v>155</v>
      </c>
    </row>
    <row r="76" spans="1:20" x14ac:dyDescent="0.35">
      <c r="A76" s="25" t="s">
        <v>156</v>
      </c>
      <c r="B76" s="26">
        <f t="shared" si="9"/>
        <v>848</v>
      </c>
      <c r="C76" s="26">
        <f t="shared" si="9"/>
        <v>10565</v>
      </c>
      <c r="D76" s="26">
        <v>655</v>
      </c>
      <c r="E76" s="26">
        <v>2175</v>
      </c>
      <c r="F76" s="26">
        <v>92</v>
      </c>
      <c r="G76" s="26">
        <v>1420</v>
      </c>
      <c r="H76" s="26">
        <v>70</v>
      </c>
      <c r="I76" s="26">
        <v>2199</v>
      </c>
      <c r="J76" s="26">
        <v>20</v>
      </c>
      <c r="K76" s="26">
        <v>1529</v>
      </c>
      <c r="L76" s="26">
        <v>7</v>
      </c>
      <c r="M76" s="26">
        <v>907</v>
      </c>
      <c r="N76" s="26">
        <v>3</v>
      </c>
      <c r="O76" s="26">
        <v>974</v>
      </c>
      <c r="P76" s="26">
        <v>0</v>
      </c>
      <c r="Q76" s="26">
        <v>0</v>
      </c>
      <c r="R76" s="26">
        <v>1</v>
      </c>
      <c r="S76" s="26">
        <v>1361</v>
      </c>
      <c r="T76" s="27" t="s">
        <v>157</v>
      </c>
    </row>
    <row r="77" spans="1:20" x14ac:dyDescent="0.35">
      <c r="A77" s="25" t="s">
        <v>158</v>
      </c>
      <c r="B77" s="26">
        <f t="shared" si="9"/>
        <v>4726</v>
      </c>
      <c r="C77" s="26">
        <f t="shared" si="9"/>
        <v>65338</v>
      </c>
      <c r="D77" s="26">
        <v>3637</v>
      </c>
      <c r="E77" s="26">
        <v>12238</v>
      </c>
      <c r="F77" s="26">
        <v>451</v>
      </c>
      <c r="G77" s="26">
        <v>6656</v>
      </c>
      <c r="H77" s="26">
        <v>425</v>
      </c>
      <c r="I77" s="26">
        <v>13484</v>
      </c>
      <c r="J77" s="26">
        <v>112</v>
      </c>
      <c r="K77" s="26">
        <v>7419</v>
      </c>
      <c r="L77" s="26">
        <v>62</v>
      </c>
      <c r="M77" s="26">
        <v>8543</v>
      </c>
      <c r="N77" s="26">
        <v>29</v>
      </c>
      <c r="O77" s="26">
        <v>8752</v>
      </c>
      <c r="P77" s="26">
        <v>8</v>
      </c>
      <c r="Q77" s="26">
        <v>5139</v>
      </c>
      <c r="R77" s="26">
        <v>2</v>
      </c>
      <c r="S77" s="26">
        <v>3107</v>
      </c>
      <c r="T77" s="27" t="s">
        <v>159</v>
      </c>
    </row>
    <row r="78" spans="1:20" x14ac:dyDescent="0.35">
      <c r="A78" s="25" t="s">
        <v>160</v>
      </c>
      <c r="B78" s="26">
        <f t="shared" si="9"/>
        <v>4572</v>
      </c>
      <c r="C78" s="26">
        <f t="shared" si="9"/>
        <v>77752</v>
      </c>
      <c r="D78" s="26">
        <v>3392</v>
      </c>
      <c r="E78" s="26">
        <v>11896</v>
      </c>
      <c r="F78" s="26">
        <v>485</v>
      </c>
      <c r="G78" s="26">
        <v>7135</v>
      </c>
      <c r="H78" s="26">
        <v>435</v>
      </c>
      <c r="I78" s="26">
        <v>13546</v>
      </c>
      <c r="J78" s="26">
        <v>147</v>
      </c>
      <c r="K78" s="26">
        <v>10293</v>
      </c>
      <c r="L78" s="26">
        <v>66</v>
      </c>
      <c r="M78" s="26">
        <v>9243</v>
      </c>
      <c r="N78" s="26">
        <v>31</v>
      </c>
      <c r="O78" s="26">
        <v>9305</v>
      </c>
      <c r="P78" s="26">
        <v>8</v>
      </c>
      <c r="Q78" s="26">
        <v>4593</v>
      </c>
      <c r="R78" s="26">
        <v>8</v>
      </c>
      <c r="S78" s="26">
        <v>11741</v>
      </c>
      <c r="T78" s="27" t="s">
        <v>161</v>
      </c>
    </row>
    <row r="79" spans="1:20" x14ac:dyDescent="0.35">
      <c r="A79" s="22" t="s">
        <v>162</v>
      </c>
      <c r="B79" s="22">
        <f>D79+F79+H79+J79+L79+N79+P79+R79</f>
        <v>58487</v>
      </c>
      <c r="C79" s="22">
        <f>E79+G79+I79+K79+M79+O79+Q79+S79</f>
        <v>865002</v>
      </c>
      <c r="D79" s="22">
        <f t="shared" ref="D79:R79" si="10">SUM(D80:D93)</f>
        <v>44909</v>
      </c>
      <c r="E79" s="22">
        <f>SUM(E80:E93)</f>
        <v>153935</v>
      </c>
      <c r="F79" s="22">
        <f t="shared" si="10"/>
        <v>6268</v>
      </c>
      <c r="G79" s="22">
        <f>SUM(G80:G93)</f>
        <v>90912</v>
      </c>
      <c r="H79" s="22">
        <f t="shared" si="10"/>
        <v>4417</v>
      </c>
      <c r="I79" s="22">
        <f>SUM(I80:I93)</f>
        <v>138676</v>
      </c>
      <c r="J79" s="22">
        <f t="shared" si="10"/>
        <v>1541</v>
      </c>
      <c r="K79" s="22">
        <f>SUM(K80:K93)</f>
        <v>108456</v>
      </c>
      <c r="L79" s="22">
        <f t="shared" si="10"/>
        <v>793</v>
      </c>
      <c r="M79" s="22">
        <f>SUM(M80:M93)</f>
        <v>111811</v>
      </c>
      <c r="N79" s="22">
        <f t="shared" si="10"/>
        <v>443</v>
      </c>
      <c r="O79" s="22">
        <f>SUM(O80:O93)</f>
        <v>130205</v>
      </c>
      <c r="P79" s="22">
        <f t="shared" si="10"/>
        <v>76</v>
      </c>
      <c r="Q79" s="22">
        <f>SUM(Q80:Q93)</f>
        <v>51524</v>
      </c>
      <c r="R79" s="22">
        <f t="shared" si="10"/>
        <v>40</v>
      </c>
      <c r="S79" s="22">
        <f>SUM(S80:S93)</f>
        <v>79483</v>
      </c>
      <c r="T79" s="24" t="s">
        <v>163</v>
      </c>
    </row>
    <row r="80" spans="1:20" x14ac:dyDescent="0.35">
      <c r="A80" s="25" t="s">
        <v>164</v>
      </c>
      <c r="B80" s="26">
        <f t="shared" ref="B80:C93" si="11">D80+F80+H80+J80+L80+N80+P80+R80</f>
        <v>3422</v>
      </c>
      <c r="C80" s="26">
        <f t="shared" si="11"/>
        <v>48319</v>
      </c>
      <c r="D80" s="26">
        <v>2546</v>
      </c>
      <c r="E80" s="26">
        <v>9192</v>
      </c>
      <c r="F80" s="26">
        <v>392</v>
      </c>
      <c r="G80" s="26">
        <v>5703</v>
      </c>
      <c r="H80" s="26">
        <v>288</v>
      </c>
      <c r="I80" s="26">
        <v>9042</v>
      </c>
      <c r="J80" s="26">
        <v>114</v>
      </c>
      <c r="K80" s="26">
        <v>7959</v>
      </c>
      <c r="L80" s="26">
        <v>52</v>
      </c>
      <c r="M80" s="26">
        <v>7120</v>
      </c>
      <c r="N80" s="26">
        <v>29</v>
      </c>
      <c r="O80" s="26">
        <v>8560</v>
      </c>
      <c r="P80" s="26">
        <v>1</v>
      </c>
      <c r="Q80" s="26">
        <v>743</v>
      </c>
      <c r="R80" s="26">
        <v>0</v>
      </c>
      <c r="S80" s="26">
        <v>0</v>
      </c>
      <c r="T80" s="27" t="s">
        <v>165</v>
      </c>
    </row>
    <row r="81" spans="1:20" x14ac:dyDescent="0.35">
      <c r="A81" s="25" t="s">
        <v>166</v>
      </c>
      <c r="B81" s="26">
        <f t="shared" si="11"/>
        <v>2321</v>
      </c>
      <c r="C81" s="26">
        <f t="shared" si="11"/>
        <v>35272</v>
      </c>
      <c r="D81" s="26">
        <v>1696</v>
      </c>
      <c r="E81" s="26">
        <v>5870</v>
      </c>
      <c r="F81" s="26">
        <v>288</v>
      </c>
      <c r="G81" s="26">
        <v>4263</v>
      </c>
      <c r="H81" s="26">
        <v>219</v>
      </c>
      <c r="I81" s="26">
        <v>6790</v>
      </c>
      <c r="J81" s="26">
        <v>64</v>
      </c>
      <c r="K81" s="26">
        <v>4356</v>
      </c>
      <c r="L81" s="26">
        <v>31</v>
      </c>
      <c r="M81" s="26">
        <v>4398</v>
      </c>
      <c r="N81" s="26">
        <v>18</v>
      </c>
      <c r="O81" s="26">
        <v>5379</v>
      </c>
      <c r="P81" s="26">
        <v>4</v>
      </c>
      <c r="Q81" s="26">
        <v>3173</v>
      </c>
      <c r="R81" s="26">
        <v>1</v>
      </c>
      <c r="S81" s="26">
        <v>1043</v>
      </c>
      <c r="T81" s="27" t="s">
        <v>167</v>
      </c>
    </row>
    <row r="82" spans="1:20" x14ac:dyDescent="0.35">
      <c r="A82" s="25" t="s">
        <v>168</v>
      </c>
      <c r="B82" s="26">
        <f t="shared" si="11"/>
        <v>2839</v>
      </c>
      <c r="C82" s="26">
        <f t="shared" si="11"/>
        <v>43692</v>
      </c>
      <c r="D82" s="26">
        <v>2218</v>
      </c>
      <c r="E82" s="26">
        <v>7408</v>
      </c>
      <c r="F82" s="26">
        <v>273</v>
      </c>
      <c r="G82" s="26">
        <v>4043</v>
      </c>
      <c r="H82" s="26">
        <v>206</v>
      </c>
      <c r="I82" s="26">
        <v>6208</v>
      </c>
      <c r="J82" s="26">
        <v>63</v>
      </c>
      <c r="K82" s="26">
        <v>4422</v>
      </c>
      <c r="L82" s="26">
        <v>47</v>
      </c>
      <c r="M82" s="26">
        <v>6877</v>
      </c>
      <c r="N82" s="26">
        <v>24</v>
      </c>
      <c r="O82" s="26">
        <v>6984</v>
      </c>
      <c r="P82" s="26">
        <v>4</v>
      </c>
      <c r="Q82" s="26">
        <v>2179</v>
      </c>
      <c r="R82" s="26">
        <v>4</v>
      </c>
      <c r="S82" s="26">
        <v>5571</v>
      </c>
      <c r="T82" s="27" t="s">
        <v>169</v>
      </c>
    </row>
    <row r="83" spans="1:20" x14ac:dyDescent="0.35">
      <c r="A83" s="25" t="s">
        <v>170</v>
      </c>
      <c r="B83" s="26">
        <f t="shared" si="11"/>
        <v>4860</v>
      </c>
      <c r="C83" s="26">
        <f t="shared" si="11"/>
        <v>69588</v>
      </c>
      <c r="D83" s="26">
        <v>3684</v>
      </c>
      <c r="E83" s="26">
        <v>12353</v>
      </c>
      <c r="F83" s="26">
        <v>520</v>
      </c>
      <c r="G83" s="26">
        <v>7488</v>
      </c>
      <c r="H83" s="26">
        <v>412</v>
      </c>
      <c r="I83" s="26">
        <v>13010</v>
      </c>
      <c r="J83" s="26">
        <v>129</v>
      </c>
      <c r="K83" s="26">
        <v>9073</v>
      </c>
      <c r="L83" s="26">
        <v>66</v>
      </c>
      <c r="M83" s="26">
        <v>9331</v>
      </c>
      <c r="N83" s="26">
        <v>41</v>
      </c>
      <c r="O83" s="26">
        <v>11787</v>
      </c>
      <c r="P83" s="26">
        <v>6</v>
      </c>
      <c r="Q83" s="26">
        <v>3993</v>
      </c>
      <c r="R83" s="26">
        <v>2</v>
      </c>
      <c r="S83" s="26">
        <v>2553</v>
      </c>
      <c r="T83" s="27" t="s">
        <v>171</v>
      </c>
    </row>
    <row r="84" spans="1:20" x14ac:dyDescent="0.35">
      <c r="A84" s="25" t="s">
        <v>172</v>
      </c>
      <c r="B84" s="26">
        <f t="shared" si="11"/>
        <v>1592</v>
      </c>
      <c r="C84" s="26">
        <f t="shared" si="11"/>
        <v>22182</v>
      </c>
      <c r="D84" s="26">
        <v>1159</v>
      </c>
      <c r="E84" s="26">
        <v>3594</v>
      </c>
      <c r="F84" s="26">
        <v>206</v>
      </c>
      <c r="G84" s="26">
        <v>2996</v>
      </c>
      <c r="H84" s="26">
        <v>153</v>
      </c>
      <c r="I84" s="26">
        <v>4775</v>
      </c>
      <c r="J84" s="26">
        <v>38</v>
      </c>
      <c r="K84" s="26">
        <v>2698</v>
      </c>
      <c r="L84" s="26">
        <v>19</v>
      </c>
      <c r="M84" s="26">
        <v>2591</v>
      </c>
      <c r="N84" s="26">
        <v>16</v>
      </c>
      <c r="O84" s="26">
        <v>4766</v>
      </c>
      <c r="P84" s="26">
        <v>1</v>
      </c>
      <c r="Q84" s="26">
        <v>762</v>
      </c>
      <c r="R84" s="26">
        <v>0</v>
      </c>
      <c r="S84" s="26">
        <v>0</v>
      </c>
      <c r="T84" s="27" t="s">
        <v>173</v>
      </c>
    </row>
    <row r="85" spans="1:20" x14ac:dyDescent="0.35">
      <c r="A85" s="25" t="s">
        <v>174</v>
      </c>
      <c r="B85" s="26">
        <f t="shared" si="11"/>
        <v>1747</v>
      </c>
      <c r="C85" s="26">
        <f t="shared" si="11"/>
        <v>24585</v>
      </c>
      <c r="D85" s="26">
        <v>1270</v>
      </c>
      <c r="E85" s="26">
        <v>4225</v>
      </c>
      <c r="F85" s="26">
        <v>246</v>
      </c>
      <c r="G85" s="26">
        <v>3488</v>
      </c>
      <c r="H85" s="26">
        <v>147</v>
      </c>
      <c r="I85" s="26">
        <v>4618</v>
      </c>
      <c r="J85" s="26">
        <v>53</v>
      </c>
      <c r="K85" s="26">
        <v>3749</v>
      </c>
      <c r="L85" s="26">
        <v>15</v>
      </c>
      <c r="M85" s="26">
        <v>2209</v>
      </c>
      <c r="N85" s="26">
        <v>13</v>
      </c>
      <c r="O85" s="26">
        <v>3971</v>
      </c>
      <c r="P85" s="26">
        <v>2</v>
      </c>
      <c r="Q85" s="26">
        <v>1240</v>
      </c>
      <c r="R85" s="26">
        <v>1</v>
      </c>
      <c r="S85" s="26">
        <v>1085</v>
      </c>
      <c r="T85" s="27" t="s">
        <v>175</v>
      </c>
    </row>
    <row r="86" spans="1:20" x14ac:dyDescent="0.35">
      <c r="A86" s="25" t="s">
        <v>176</v>
      </c>
      <c r="B86" s="26">
        <f t="shared" si="11"/>
        <v>1549</v>
      </c>
      <c r="C86" s="26">
        <f t="shared" si="11"/>
        <v>25547</v>
      </c>
      <c r="D86" s="26">
        <v>1119</v>
      </c>
      <c r="E86" s="26">
        <v>3970</v>
      </c>
      <c r="F86" s="26">
        <v>186</v>
      </c>
      <c r="G86" s="26">
        <v>2693</v>
      </c>
      <c r="H86" s="26">
        <v>137</v>
      </c>
      <c r="I86" s="26">
        <v>4395</v>
      </c>
      <c r="J86" s="26">
        <v>58</v>
      </c>
      <c r="K86" s="26">
        <v>4173</v>
      </c>
      <c r="L86" s="26">
        <v>31</v>
      </c>
      <c r="M86" s="26">
        <v>4435</v>
      </c>
      <c r="N86" s="26">
        <v>16</v>
      </c>
      <c r="O86" s="26">
        <v>4766</v>
      </c>
      <c r="P86" s="26">
        <v>2</v>
      </c>
      <c r="Q86" s="26">
        <v>1115</v>
      </c>
      <c r="R86" s="26">
        <v>0</v>
      </c>
      <c r="S86" s="26">
        <v>0</v>
      </c>
      <c r="T86" s="27" t="s">
        <v>177</v>
      </c>
    </row>
    <row r="87" spans="1:20" x14ac:dyDescent="0.35">
      <c r="A87" s="25" t="s">
        <v>178</v>
      </c>
      <c r="B87" s="26">
        <f t="shared" si="11"/>
        <v>1667</v>
      </c>
      <c r="C87" s="26">
        <f t="shared" si="11"/>
        <v>20557</v>
      </c>
      <c r="D87" s="26">
        <v>1269</v>
      </c>
      <c r="E87" s="26">
        <v>4005</v>
      </c>
      <c r="F87" s="26">
        <v>194</v>
      </c>
      <c r="G87" s="26">
        <v>2834</v>
      </c>
      <c r="H87" s="26">
        <v>140</v>
      </c>
      <c r="I87" s="26">
        <v>4505</v>
      </c>
      <c r="J87" s="26">
        <v>42</v>
      </c>
      <c r="K87" s="26">
        <v>2945</v>
      </c>
      <c r="L87" s="26">
        <v>15</v>
      </c>
      <c r="M87" s="26">
        <v>2153</v>
      </c>
      <c r="N87" s="26">
        <v>4</v>
      </c>
      <c r="O87" s="26">
        <v>1378</v>
      </c>
      <c r="P87" s="26">
        <v>2</v>
      </c>
      <c r="Q87" s="26">
        <v>1538</v>
      </c>
      <c r="R87" s="26">
        <v>1</v>
      </c>
      <c r="S87" s="26">
        <v>1199</v>
      </c>
      <c r="T87" s="27" t="s">
        <v>179</v>
      </c>
    </row>
    <row r="88" spans="1:20" x14ac:dyDescent="0.35">
      <c r="A88" s="25" t="s">
        <v>180</v>
      </c>
      <c r="B88" s="26">
        <f t="shared" si="11"/>
        <v>14335</v>
      </c>
      <c r="C88" s="26">
        <f t="shared" si="11"/>
        <v>183361</v>
      </c>
      <c r="D88" s="26">
        <v>11577</v>
      </c>
      <c r="E88" s="26">
        <v>40003</v>
      </c>
      <c r="F88" s="26">
        <v>1279</v>
      </c>
      <c r="G88" s="26">
        <v>18530</v>
      </c>
      <c r="H88" s="26">
        <v>840</v>
      </c>
      <c r="I88" s="26">
        <v>26308</v>
      </c>
      <c r="J88" s="26">
        <v>333</v>
      </c>
      <c r="K88" s="26">
        <v>23634</v>
      </c>
      <c r="L88" s="26">
        <v>184</v>
      </c>
      <c r="M88" s="26">
        <v>26111</v>
      </c>
      <c r="N88" s="26">
        <v>106</v>
      </c>
      <c r="O88" s="26">
        <v>30528</v>
      </c>
      <c r="P88" s="26">
        <v>12</v>
      </c>
      <c r="Q88" s="26">
        <v>7829</v>
      </c>
      <c r="R88" s="26">
        <v>4</v>
      </c>
      <c r="S88" s="26">
        <v>10418</v>
      </c>
      <c r="T88" s="27" t="s">
        <v>181</v>
      </c>
    </row>
    <row r="89" spans="1:20" x14ac:dyDescent="0.35">
      <c r="A89" s="25" t="s">
        <v>182</v>
      </c>
      <c r="B89" s="26">
        <f t="shared" si="11"/>
        <v>1657</v>
      </c>
      <c r="C89" s="26">
        <f t="shared" si="11"/>
        <v>24253</v>
      </c>
      <c r="D89" s="26">
        <v>1153</v>
      </c>
      <c r="E89" s="26">
        <v>4177</v>
      </c>
      <c r="F89" s="26">
        <v>252</v>
      </c>
      <c r="G89" s="26">
        <v>3710</v>
      </c>
      <c r="H89" s="26">
        <v>171</v>
      </c>
      <c r="I89" s="26">
        <v>5355</v>
      </c>
      <c r="J89" s="26">
        <v>51</v>
      </c>
      <c r="K89" s="26">
        <v>3644</v>
      </c>
      <c r="L89" s="26">
        <v>16</v>
      </c>
      <c r="M89" s="26">
        <v>2087</v>
      </c>
      <c r="N89" s="26">
        <v>11</v>
      </c>
      <c r="O89" s="26">
        <v>3420</v>
      </c>
      <c r="P89" s="26">
        <v>3</v>
      </c>
      <c r="Q89" s="26">
        <v>1860</v>
      </c>
      <c r="R89" s="26">
        <v>0</v>
      </c>
      <c r="S89" s="26">
        <v>0</v>
      </c>
      <c r="T89" s="27" t="s">
        <v>183</v>
      </c>
    </row>
    <row r="90" spans="1:20" x14ac:dyDescent="0.35">
      <c r="A90" s="25" t="s">
        <v>184</v>
      </c>
      <c r="B90" s="26">
        <f t="shared" si="11"/>
        <v>2274</v>
      </c>
      <c r="C90" s="26">
        <f t="shared" si="11"/>
        <v>25115</v>
      </c>
      <c r="D90" s="26">
        <v>1768</v>
      </c>
      <c r="E90" s="26">
        <v>5846</v>
      </c>
      <c r="F90" s="26">
        <v>274</v>
      </c>
      <c r="G90" s="26">
        <v>3997</v>
      </c>
      <c r="H90" s="26">
        <v>157</v>
      </c>
      <c r="I90" s="26">
        <v>4918</v>
      </c>
      <c r="J90" s="26">
        <v>50</v>
      </c>
      <c r="K90" s="26">
        <v>3483</v>
      </c>
      <c r="L90" s="26">
        <v>18</v>
      </c>
      <c r="M90" s="26">
        <v>2386</v>
      </c>
      <c r="N90" s="26">
        <v>4</v>
      </c>
      <c r="O90" s="26">
        <v>1251</v>
      </c>
      <c r="P90" s="26">
        <v>2</v>
      </c>
      <c r="Q90" s="26">
        <v>1083</v>
      </c>
      <c r="R90" s="26">
        <v>1</v>
      </c>
      <c r="S90" s="26">
        <v>2151</v>
      </c>
      <c r="T90" s="27" t="s">
        <v>185</v>
      </c>
    </row>
    <row r="91" spans="1:20" x14ac:dyDescent="0.35">
      <c r="A91" s="25" t="s">
        <v>186</v>
      </c>
      <c r="B91" s="26">
        <f t="shared" si="11"/>
        <v>9925</v>
      </c>
      <c r="C91" s="26">
        <f t="shared" si="11"/>
        <v>198822</v>
      </c>
      <c r="D91" s="26">
        <v>7300</v>
      </c>
      <c r="E91" s="26">
        <v>26447</v>
      </c>
      <c r="F91" s="26">
        <v>1210</v>
      </c>
      <c r="G91" s="26">
        <v>17489</v>
      </c>
      <c r="H91" s="26">
        <v>857</v>
      </c>
      <c r="I91" s="26">
        <v>26919</v>
      </c>
      <c r="J91" s="26">
        <v>278</v>
      </c>
      <c r="K91" s="26">
        <v>19625</v>
      </c>
      <c r="L91" s="26">
        <v>157</v>
      </c>
      <c r="M91" s="26">
        <v>21958</v>
      </c>
      <c r="N91" s="26">
        <v>79</v>
      </c>
      <c r="O91" s="26">
        <v>23820</v>
      </c>
      <c r="P91" s="26">
        <v>26</v>
      </c>
      <c r="Q91" s="26">
        <v>18180</v>
      </c>
      <c r="R91" s="26">
        <v>18</v>
      </c>
      <c r="S91" s="26">
        <v>44384</v>
      </c>
      <c r="T91" s="27" t="s">
        <v>187</v>
      </c>
    </row>
    <row r="92" spans="1:20" x14ac:dyDescent="0.35">
      <c r="A92" s="25" t="s">
        <v>188</v>
      </c>
      <c r="B92" s="26">
        <f t="shared" si="11"/>
        <v>946</v>
      </c>
      <c r="C92" s="26">
        <f t="shared" si="11"/>
        <v>13356</v>
      </c>
      <c r="D92" s="26">
        <v>704</v>
      </c>
      <c r="E92" s="26">
        <v>2419</v>
      </c>
      <c r="F92" s="26">
        <v>120</v>
      </c>
      <c r="G92" s="26">
        <v>1751</v>
      </c>
      <c r="H92" s="26">
        <v>68</v>
      </c>
      <c r="I92" s="26">
        <v>2157</v>
      </c>
      <c r="J92" s="26">
        <v>33</v>
      </c>
      <c r="K92" s="26">
        <v>2370</v>
      </c>
      <c r="L92" s="26">
        <v>16</v>
      </c>
      <c r="M92" s="26">
        <v>2196</v>
      </c>
      <c r="N92" s="26">
        <v>3</v>
      </c>
      <c r="O92" s="26">
        <v>804</v>
      </c>
      <c r="P92" s="26">
        <v>1</v>
      </c>
      <c r="Q92" s="26">
        <v>573</v>
      </c>
      <c r="R92" s="26">
        <v>1</v>
      </c>
      <c r="S92" s="26">
        <v>1086</v>
      </c>
      <c r="T92" s="27" t="s">
        <v>189</v>
      </c>
    </row>
    <row r="93" spans="1:20" x14ac:dyDescent="0.35">
      <c r="A93" s="31" t="s">
        <v>190</v>
      </c>
      <c r="B93" s="32">
        <f t="shared" si="11"/>
        <v>9353</v>
      </c>
      <c r="C93" s="32">
        <f t="shared" si="11"/>
        <v>130353</v>
      </c>
      <c r="D93" s="32">
        <v>7446</v>
      </c>
      <c r="E93" s="32">
        <v>24426</v>
      </c>
      <c r="F93" s="32">
        <v>828</v>
      </c>
      <c r="G93" s="32">
        <v>11927</v>
      </c>
      <c r="H93" s="32">
        <v>622</v>
      </c>
      <c r="I93" s="32">
        <v>19676</v>
      </c>
      <c r="J93" s="32">
        <v>235</v>
      </c>
      <c r="K93" s="32">
        <v>16325</v>
      </c>
      <c r="L93" s="32">
        <v>126</v>
      </c>
      <c r="M93" s="32">
        <v>17959</v>
      </c>
      <c r="N93" s="32">
        <v>79</v>
      </c>
      <c r="O93" s="32">
        <v>22791</v>
      </c>
      <c r="P93" s="32">
        <v>10</v>
      </c>
      <c r="Q93" s="32">
        <v>7256</v>
      </c>
      <c r="R93" s="32">
        <v>7</v>
      </c>
      <c r="S93" s="32">
        <v>9993</v>
      </c>
      <c r="T93" s="33" t="s">
        <v>191</v>
      </c>
    </row>
    <row r="94" spans="1:20" ht="13.5" customHeight="1" x14ac:dyDescent="0.35">
      <c r="A94" s="25"/>
      <c r="B94" s="34"/>
      <c r="C94" s="34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20" s="25" customFormat="1" x14ac:dyDescent="0.35">
      <c r="A95" s="25" t="s">
        <v>192</v>
      </c>
      <c r="B95" s="34"/>
      <c r="C95" s="34"/>
    </row>
    <row r="96" spans="1:20" s="25" customFormat="1" x14ac:dyDescent="0.35">
      <c r="A96" s="25" t="s">
        <v>193</v>
      </c>
      <c r="B96" s="34"/>
      <c r="C96" s="34"/>
    </row>
    <row r="98" spans="1:20" s="36" customFormat="1" x14ac:dyDescent="0.35">
      <c r="A98" s="35"/>
      <c r="S98" s="3"/>
      <c r="T98" s="3"/>
    </row>
    <row r="99" spans="1:20" s="36" customFormat="1" x14ac:dyDescent="0.35">
      <c r="A99" s="35"/>
      <c r="S99" s="3"/>
      <c r="T99" s="30">
        <v>12</v>
      </c>
    </row>
  </sheetData>
  <mergeCells count="14">
    <mergeCell ref="R4:S4"/>
    <mergeCell ref="D5:E5"/>
    <mergeCell ref="F5:G5"/>
    <mergeCell ref="H5:I5"/>
    <mergeCell ref="J5:K5"/>
    <mergeCell ref="L5:M5"/>
    <mergeCell ref="N5:O5"/>
    <mergeCell ref="R5:S5"/>
    <mergeCell ref="D4:E4"/>
    <mergeCell ref="F4:G4"/>
    <mergeCell ref="H4:I4"/>
    <mergeCell ref="J4:K4"/>
    <mergeCell ref="L4:M4"/>
    <mergeCell ref="N4:O4"/>
  </mergeCells>
  <pageMargins left="0.15748031496062992" right="0" top="0.43307086614173229" bottom="0.39370078740157483" header="0.19685039370078741" footer="0.19685039370078741"/>
  <pageSetup paperSize="9" scale="60" fitToHeight="0" orientation="landscape" horizontalDpi="300" verticalDpi="300" r:id="rId1"/>
  <headerFooter alignWithMargins="0"/>
  <rowBreaks count="2" manualBreakCount="2">
    <brk id="38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T.1.3</vt:lpstr>
      <vt:lpstr>T.1.3!Print_Titles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2025-09-04T02:56:17Z</dcterms:created>
  <dcterms:modified xsi:type="dcterms:W3CDTF">2025-09-04T02:56:38Z</dcterms:modified>
</cp:coreProperties>
</file>