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6\GD Catalog\"/>
    </mc:Choice>
  </mc:AlternateContent>
  <bookViews>
    <workbookView xWindow="0" yWindow="0" windowWidth="28800" windowHeight="12480"/>
  </bookViews>
  <sheets>
    <sheet name="T.1.3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T.1.3!$1:$7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1" l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S79" i="1"/>
  <c r="R79" i="1"/>
  <c r="Q79" i="1"/>
  <c r="P79" i="1"/>
  <c r="O79" i="1"/>
  <c r="N79" i="1"/>
  <c r="M79" i="1"/>
  <c r="L79" i="1"/>
  <c r="K79" i="1"/>
  <c r="C79" i="1" s="1"/>
  <c r="J79" i="1"/>
  <c r="I79" i="1"/>
  <c r="H79" i="1"/>
  <c r="G79" i="1"/>
  <c r="F79" i="1"/>
  <c r="E79" i="1"/>
  <c r="D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C57" i="1" s="1"/>
  <c r="D57" i="1"/>
  <c r="B57" i="1" s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S39" i="1"/>
  <c r="R39" i="1"/>
  <c r="Q39" i="1"/>
  <c r="Q8" i="1" s="1"/>
  <c r="P39" i="1"/>
  <c r="P8" i="1" s="1"/>
  <c r="O39" i="1"/>
  <c r="N39" i="1"/>
  <c r="M39" i="1"/>
  <c r="L39" i="1"/>
  <c r="K39" i="1"/>
  <c r="J39" i="1"/>
  <c r="I39" i="1"/>
  <c r="I8" i="1" s="1"/>
  <c r="H39" i="1"/>
  <c r="H8" i="1" s="1"/>
  <c r="G39" i="1"/>
  <c r="F39" i="1"/>
  <c r="B39" i="1" s="1"/>
  <c r="E39" i="1"/>
  <c r="C39" i="1" s="1"/>
  <c r="D39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S16" i="1"/>
  <c r="R16" i="1"/>
  <c r="Q16" i="1"/>
  <c r="P16" i="1"/>
  <c r="O16" i="1"/>
  <c r="N16" i="1"/>
  <c r="M16" i="1"/>
  <c r="L16" i="1"/>
  <c r="K16" i="1"/>
  <c r="C16" i="1" s="1"/>
  <c r="J16" i="1"/>
  <c r="I16" i="1"/>
  <c r="H16" i="1"/>
  <c r="G16" i="1"/>
  <c r="F16" i="1"/>
  <c r="E16" i="1"/>
  <c r="D16" i="1"/>
  <c r="B16" i="1"/>
  <c r="C15" i="1"/>
  <c r="B15" i="1"/>
  <c r="C14" i="1"/>
  <c r="B14" i="1"/>
  <c r="C13" i="1"/>
  <c r="B13" i="1"/>
  <c r="C12" i="1"/>
  <c r="B12" i="1"/>
  <c r="C11" i="1"/>
  <c r="B11" i="1"/>
  <c r="S10" i="1"/>
  <c r="R10" i="1"/>
  <c r="Q10" i="1"/>
  <c r="P10" i="1"/>
  <c r="O10" i="1"/>
  <c r="O8" i="1" s="1"/>
  <c r="N10" i="1"/>
  <c r="N8" i="1" s="1"/>
  <c r="M10" i="1"/>
  <c r="M8" i="1" s="1"/>
  <c r="L10" i="1"/>
  <c r="L8" i="1" s="1"/>
  <c r="K10" i="1"/>
  <c r="J10" i="1"/>
  <c r="I10" i="1"/>
  <c r="H10" i="1"/>
  <c r="G10" i="1"/>
  <c r="C10" i="1" s="1"/>
  <c r="F10" i="1"/>
  <c r="F8" i="1" s="1"/>
  <c r="E10" i="1"/>
  <c r="E8" i="1" s="1"/>
  <c r="D10" i="1"/>
  <c r="B10" i="1" s="1"/>
  <c r="C9" i="1"/>
  <c r="B9" i="1"/>
  <c r="S8" i="1"/>
  <c r="R8" i="1"/>
  <c r="K8" i="1"/>
  <c r="J8" i="1"/>
  <c r="D8" i="1" l="1"/>
  <c r="B8" i="1" s="1"/>
  <c r="G8" i="1"/>
  <c r="C8" i="1" s="1"/>
</calcChain>
</file>

<file path=xl/sharedStrings.xml><?xml version="1.0" encoding="utf-8"?>
<sst xmlns="http://schemas.openxmlformats.org/spreadsheetml/2006/main" count="226" uniqueCount="194">
  <si>
    <t>ตารางที่ 1.3  จำนวนสถานประกอบการและผู้ประกันตนมาตรา 33 จำแนกรายจังหวัดและขนาดสถานประกอบการ ณ ธันวาคม 2566</t>
  </si>
  <si>
    <t>TABLE 1.3  NUMBER OF ENTERPRISES AND INSURED PERSONS SECTION 33 BY PROVINCE AND SIZE OF ENTERPRISE, AS OF DECEMBER 2023</t>
  </si>
  <si>
    <t>รวม</t>
  </si>
  <si>
    <r>
      <rPr>
        <b/>
        <sz val="12"/>
        <rFont val="Times New Roman"/>
        <family val="1"/>
      </rPr>
      <t>≤</t>
    </r>
    <r>
      <rPr>
        <b/>
        <sz val="16"/>
        <rFont val="TH SarabunPSK"/>
        <family val="2"/>
      </rPr>
      <t>10 คน</t>
    </r>
  </si>
  <si>
    <t>11-20 คน</t>
  </si>
  <si>
    <t>21-50 คน</t>
  </si>
  <si>
    <t>51-100 คน</t>
  </si>
  <si>
    <t>101-200 คน</t>
  </si>
  <si>
    <t>201-500 คน</t>
  </si>
  <si>
    <t>501-1,000 คน</t>
  </si>
  <si>
    <t>≥1,001 คน</t>
  </si>
  <si>
    <t>จังหวัด</t>
  </si>
  <si>
    <t>Total</t>
  </si>
  <si>
    <t>≤10 Persons</t>
  </si>
  <si>
    <t>11-20 Persons</t>
  </si>
  <si>
    <t>21-50 Persons</t>
  </si>
  <si>
    <t>51-100 Persons</t>
  </si>
  <si>
    <t>101-200 Persons</t>
  </si>
  <si>
    <t>201-500 Persons</t>
  </si>
  <si>
    <t>501-1,000 Persons</t>
  </si>
  <si>
    <t>≥1,001 Persons</t>
  </si>
  <si>
    <t xml:space="preserve">          Province</t>
  </si>
  <si>
    <t>สปก</t>
  </si>
  <si>
    <t>ผปต</t>
  </si>
  <si>
    <t>Ent.</t>
  </si>
  <si>
    <t>Ins.per.</t>
  </si>
  <si>
    <t>ทั่วราชอาณาจักร</t>
  </si>
  <si>
    <t>Whole Kingdom</t>
  </si>
  <si>
    <t>กรุงเทพมหานคร</t>
  </si>
  <si>
    <t>Bangkok Metropolis</t>
  </si>
  <si>
    <t>ปริมณฑล</t>
  </si>
  <si>
    <t>Vicinity</t>
  </si>
  <si>
    <t>1. นครปฐม</t>
  </si>
  <si>
    <t>1. Nakhon Pathom</t>
  </si>
  <si>
    <t>2. นนทบุรี</t>
  </si>
  <si>
    <t>2. Nonthaburi</t>
  </si>
  <si>
    <t>3. ปทุมธานี</t>
  </si>
  <si>
    <t>3. Pathum thani</t>
  </si>
  <si>
    <t>4. สมุทรปราการ</t>
  </si>
  <si>
    <t>4. Samut Prakan</t>
  </si>
  <si>
    <t>5. สมุทรสาคร</t>
  </si>
  <si>
    <t>5. Samut Sakhon</t>
  </si>
  <si>
    <t>ภาคกลาง</t>
  </si>
  <si>
    <t>Central Region</t>
  </si>
  <si>
    <t>1. กาญจนบุรี</t>
  </si>
  <si>
    <t>1. Kanchanaburi</t>
  </si>
  <si>
    <t>2. จันทบุรี</t>
  </si>
  <si>
    <t>2. Chanthaburi</t>
  </si>
  <si>
    <t>3. ฉะเชิงเทรา</t>
  </si>
  <si>
    <t>3. Chachoengsao</t>
  </si>
  <si>
    <t>4. ชลบุรี</t>
  </si>
  <si>
    <t>4. Chon Buri</t>
  </si>
  <si>
    <t>5. ชัยนาท</t>
  </si>
  <si>
    <t>5. Chai Nat</t>
  </si>
  <si>
    <t>6. ตราด</t>
  </si>
  <si>
    <t>6. Trat</t>
  </si>
  <si>
    <t>7. นครนายก</t>
  </si>
  <si>
    <t>7. Nakhon Nayok</t>
  </si>
  <si>
    <t>8. ประจวบคีรีขันธ์</t>
  </si>
  <si>
    <t>8. Prachuap Khiri Khan</t>
  </si>
  <si>
    <t>9. ปราจีนบุรี</t>
  </si>
  <si>
    <t>9. Prachin Buri</t>
  </si>
  <si>
    <t>10. พระนครศรีอยุธยา</t>
  </si>
  <si>
    <t>10. Phra Nakhon Si Ayutthaya</t>
  </si>
  <si>
    <t>11. เพชรบุรี</t>
  </si>
  <si>
    <t>11. Phetchaburi</t>
  </si>
  <si>
    <t>12. ระยอง</t>
  </si>
  <si>
    <t>12. Rayong</t>
  </si>
  <si>
    <t>13. ราชบุรี</t>
  </si>
  <si>
    <t>13. Ratchaburi</t>
  </si>
  <si>
    <t>14. ลพบุรี</t>
  </si>
  <si>
    <t>14. Lop Buri</t>
  </si>
  <si>
    <t>15. สมุทรสงคราม</t>
  </si>
  <si>
    <t>15. Samut Songkhram</t>
  </si>
  <si>
    <t>16. สระแก้ว</t>
  </si>
  <si>
    <t>16. Sa Kaeo</t>
  </si>
  <si>
    <t>17. สระบุรี</t>
  </si>
  <si>
    <t>17. Sara Buri</t>
  </si>
  <si>
    <t>18. สิงห์บุรี</t>
  </si>
  <si>
    <t>18. Sing Buri</t>
  </si>
  <si>
    <t>19. สุพรรณบุรี</t>
  </si>
  <si>
    <t>19. Suphan Buri</t>
  </si>
  <si>
    <t>20.อ่างทอง</t>
  </si>
  <si>
    <t>20. Ang Thong</t>
  </si>
  <si>
    <t>ภาคเหนือ</t>
  </si>
  <si>
    <t>Northern Region</t>
  </si>
  <si>
    <t>1. กำแพงเพชร</t>
  </si>
  <si>
    <t>1. Kamphaeng Phet</t>
  </si>
  <si>
    <t>2. เชียงราย</t>
  </si>
  <si>
    <t>2. Chiang Rai</t>
  </si>
  <si>
    <t>3. เชียงใหม่</t>
  </si>
  <si>
    <t>3. Chiang Mai</t>
  </si>
  <si>
    <t>4. ตาก</t>
  </si>
  <si>
    <t>4. Tak</t>
  </si>
  <si>
    <t>5. นครสวรรค์</t>
  </si>
  <si>
    <t>5. Nakhon Sawan</t>
  </si>
  <si>
    <t>6. น่าน</t>
  </si>
  <si>
    <t>6. Nan</t>
  </si>
  <si>
    <t>7. พะเยา</t>
  </si>
  <si>
    <t>7. Phayao</t>
  </si>
  <si>
    <t>8. พิจิตร</t>
  </si>
  <si>
    <t>8. Phichit</t>
  </si>
  <si>
    <t>9. พิษณุโลก</t>
  </si>
  <si>
    <t>9. Phitsanulok</t>
  </si>
  <si>
    <t>10. เพชรบูรณ์</t>
  </si>
  <si>
    <t>10. Phetchabun</t>
  </si>
  <si>
    <t>11. แพร่</t>
  </si>
  <si>
    <t>11. Phrae</t>
  </si>
  <si>
    <t>12. แม่ฮ่องสอน</t>
  </si>
  <si>
    <t>12. Mae Hong Son</t>
  </si>
  <si>
    <t>13. ลำปาง</t>
  </si>
  <si>
    <t>13. Lampang</t>
  </si>
  <si>
    <t>14. ลำพูน</t>
  </si>
  <si>
    <t>14. Lamphun</t>
  </si>
  <si>
    <t>15. สุโขทัย</t>
  </si>
  <si>
    <t>15. Sukhothai</t>
  </si>
  <si>
    <t>16. อุตรดิตถ์</t>
  </si>
  <si>
    <t>16. Uttaradit</t>
  </si>
  <si>
    <t>17. อุทัยธานี</t>
  </si>
  <si>
    <t>17. Uthai Thani</t>
  </si>
  <si>
    <t>ภาคตะวันออกเฉียงเหนือ</t>
  </si>
  <si>
    <t>Northeastern Region</t>
  </si>
  <si>
    <t>1. กาฬสินธุ์</t>
  </si>
  <si>
    <t>1. Kalasin</t>
  </si>
  <si>
    <t>2. ขอนแก่น</t>
  </si>
  <si>
    <t>2. Khon Kaen</t>
  </si>
  <si>
    <t>3. ชัยภูมิ</t>
  </si>
  <si>
    <t>3. Chaiyaphum</t>
  </si>
  <si>
    <t>4. นครพนม</t>
  </si>
  <si>
    <t>4. Nakhon Phanom</t>
  </si>
  <si>
    <t>5. นครราชสีมา</t>
  </si>
  <si>
    <t>5. Nakhon Ratchasima</t>
  </si>
  <si>
    <t>6. บึงกาฬ</t>
  </si>
  <si>
    <t>6. Bueng Kan</t>
  </si>
  <si>
    <t>7. บุรีรัมย์</t>
  </si>
  <si>
    <t>7. Buri Ram</t>
  </si>
  <si>
    <t>8. มหาสารคาม</t>
  </si>
  <si>
    <t>8. Maha Sarakham</t>
  </si>
  <si>
    <t>9. มุกดาหาร</t>
  </si>
  <si>
    <t>9. Mukdahan</t>
  </si>
  <si>
    <t>10. ยโสธร</t>
  </si>
  <si>
    <t>10. Yasothon</t>
  </si>
  <si>
    <t>11. ร้อยเอ็ด</t>
  </si>
  <si>
    <t>11. Roi Et</t>
  </si>
  <si>
    <t>12. เลย</t>
  </si>
  <si>
    <t>12. Loei</t>
  </si>
  <si>
    <t>13. ศรีสะเกษ</t>
  </si>
  <si>
    <t>13. Si Sa Ket</t>
  </si>
  <si>
    <t>14. สกลนคร</t>
  </si>
  <si>
    <t>14. Sakhon Nakhon</t>
  </si>
  <si>
    <t>15. สุรินทร์</t>
  </si>
  <si>
    <t>15. Surin</t>
  </si>
  <si>
    <t>16. หนองคาย</t>
  </si>
  <si>
    <t>16. Nong Khai</t>
  </si>
  <si>
    <t>17. หนองบัวลำภู</t>
  </si>
  <si>
    <t>17. Nong Bua Lam Phu</t>
  </si>
  <si>
    <t>18. อำนาจเจริญ</t>
  </si>
  <si>
    <t>18. Amnat Charoen</t>
  </si>
  <si>
    <t>19. อุดรธานี</t>
  </si>
  <si>
    <t>19. Udon Thani</t>
  </si>
  <si>
    <t>20. อุบลราชธานี</t>
  </si>
  <si>
    <t>20. Ubon Ratchathani</t>
  </si>
  <si>
    <t>ภาคใต้</t>
  </si>
  <si>
    <t>Southern Region</t>
  </si>
  <si>
    <t>1. กระบี่</t>
  </si>
  <si>
    <t>1. Krabi</t>
  </si>
  <si>
    <t>2. ชุมพร</t>
  </si>
  <si>
    <t>2. Chumphon</t>
  </si>
  <si>
    <t>3. ตรัง</t>
  </si>
  <si>
    <t>3. Trang</t>
  </si>
  <si>
    <t>4. นครศรีธรรมราช</t>
  </si>
  <si>
    <t>4. Nakhon Si Thammarat</t>
  </si>
  <si>
    <t>5. นราธิวาส</t>
  </si>
  <si>
    <t>5. Narathiwat</t>
  </si>
  <si>
    <t>6. ปัตตานี</t>
  </si>
  <si>
    <t>6. Pattani</t>
  </si>
  <si>
    <t>7. พังงา</t>
  </si>
  <si>
    <t>7. Phangnga</t>
  </si>
  <si>
    <t>8. พัทลุง</t>
  </si>
  <si>
    <t>8. Phatthalung</t>
  </si>
  <si>
    <t>9. ภูเก็ต</t>
  </si>
  <si>
    <t>9. Phuket</t>
  </si>
  <si>
    <t>10. ยะลา</t>
  </si>
  <si>
    <t>10. Yala</t>
  </si>
  <si>
    <t>11. ระนอง</t>
  </si>
  <si>
    <t>11. Ranong</t>
  </si>
  <si>
    <t>12. สงขลา</t>
  </si>
  <si>
    <t>12. Songkhla</t>
  </si>
  <si>
    <t>13. สตูล</t>
  </si>
  <si>
    <t>13. Satun</t>
  </si>
  <si>
    <t>14. สุราษฎร์ธานี</t>
  </si>
  <si>
    <t>14. Surat Thani</t>
  </si>
  <si>
    <t>ที่มา:  กองวิจัยและพัฒนา  สำนักงานประกันสังคม</t>
  </si>
  <si>
    <t>Source:  Research and Development Division,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</si>
</sst>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TH SarabunPSK"/>
      <family val="2"/>
    </font>
    <font>
      <b/>
      <sz val="12"/>
      <name val="Times New Roman"/>
      <family val="1"/>
    </font>
    <font>
      <sz val="16"/>
      <name val="TH SarabunPSK"/>
      <family val="2"/>
    </font>
    <font>
      <b/>
      <sz val="16"/>
      <color indexed="53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3" fontId="2" fillId="0" borderId="0" xfId="1" applyNumberFormat="1" applyFont="1" applyAlignment="1">
      <alignment horizontal="left"/>
    </xf>
    <xf numFmtId="3" fontId="2" fillId="0" borderId="0" xfId="1" applyNumberFormat="1" applyFont="1" applyFill="1" applyAlignment="1">
      <alignment horizontal="left"/>
    </xf>
    <xf numFmtId="3" fontId="2" fillId="0" borderId="0" xfId="1" applyNumberFormat="1" applyFont="1" applyBorder="1"/>
    <xf numFmtId="3" fontId="2" fillId="0" borderId="0" xfId="1" applyNumberFormat="1" applyFont="1" applyFill="1" applyBorder="1"/>
    <xf numFmtId="3" fontId="2" fillId="0" borderId="1" xfId="1" applyNumberFormat="1" applyFont="1" applyBorder="1" applyAlignment="1">
      <alignment horizontal="center"/>
    </xf>
    <xf numFmtId="3" fontId="2" fillId="0" borderId="1" xfId="1" applyNumberFormat="1" applyFont="1" applyFill="1" applyBorder="1" applyAlignment="1">
      <alignment horizontal="centerContinuous"/>
    </xf>
    <xf numFmtId="3" fontId="2" fillId="0" borderId="1" xfId="1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Continuous"/>
    </xf>
    <xf numFmtId="3" fontId="2" fillId="0" borderId="1" xfId="1" applyNumberFormat="1" applyFont="1" applyBorder="1"/>
    <xf numFmtId="3" fontId="2" fillId="0" borderId="0" xfId="1" applyNumberFormat="1" applyFont="1" applyBorder="1" applyAlignment="1">
      <alignment horizontal="center"/>
    </xf>
    <xf numFmtId="3" fontId="2" fillId="0" borderId="2" xfId="1" applyNumberFormat="1" applyFont="1" applyFill="1" applyBorder="1" applyAlignment="1">
      <alignment horizontal="centerContinuous"/>
    </xf>
    <xf numFmtId="3" fontId="2" fillId="0" borderId="2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Continuous"/>
    </xf>
    <xf numFmtId="0" fontId="2" fillId="0" borderId="0" xfId="1" applyFont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2" fillId="0" borderId="2" xfId="1" applyNumberFormat="1" applyFont="1" applyFill="1" applyBorder="1" applyAlignment="1">
      <alignment horizontal="center"/>
    </xf>
    <xf numFmtId="3" fontId="2" fillId="0" borderId="2" xfId="1" applyNumberFormat="1" applyFont="1" applyBorder="1"/>
    <xf numFmtId="3" fontId="2" fillId="2" borderId="0" xfId="1" applyNumberFormat="1" applyFont="1" applyFill="1" applyBorder="1"/>
    <xf numFmtId="41" fontId="2" fillId="2" borderId="0" xfId="1" applyNumberFormat="1" applyFont="1" applyFill="1" applyBorder="1"/>
    <xf numFmtId="3" fontId="2" fillId="2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/>
    <xf numFmtId="41" fontId="2" fillId="3" borderId="0" xfId="1" applyNumberFormat="1" applyFont="1" applyFill="1" applyBorder="1"/>
    <xf numFmtId="43" fontId="2" fillId="3" borderId="0" xfId="2" applyFont="1" applyFill="1"/>
    <xf numFmtId="3" fontId="4" fillId="0" borderId="0" xfId="1" applyNumberFormat="1" applyFont="1" applyBorder="1"/>
    <xf numFmtId="41" fontId="4" fillId="0" borderId="0" xfId="1" applyNumberFormat="1" applyFont="1" applyBorder="1"/>
    <xf numFmtId="43" fontId="4" fillId="0" borderId="0" xfId="2" applyFont="1"/>
    <xf numFmtId="3" fontId="5" fillId="0" borderId="0" xfId="1" applyNumberFormat="1" applyFont="1" applyBorder="1"/>
    <xf numFmtId="3" fontId="4" fillId="0" borderId="0" xfId="1" applyNumberFormat="1" applyFont="1"/>
    <xf numFmtId="0" fontId="4" fillId="0" borderId="0" xfId="3" applyFont="1" applyBorder="1" applyAlignment="1"/>
    <xf numFmtId="3" fontId="4" fillId="0" borderId="2" xfId="1" applyNumberFormat="1" applyFont="1" applyBorder="1"/>
    <xf numFmtId="41" fontId="4" fillId="0" borderId="2" xfId="1" applyNumberFormat="1" applyFont="1" applyBorder="1"/>
    <xf numFmtId="43" fontId="4" fillId="0" borderId="2" xfId="2" applyFont="1" applyBorder="1"/>
    <xf numFmtId="3" fontId="4" fillId="0" borderId="0" xfId="1" applyNumberFormat="1" applyFont="1" applyFill="1" applyBorder="1"/>
    <xf numFmtId="0" fontId="4" fillId="0" borderId="0" xfId="1" applyFont="1" applyFill="1" applyBorder="1"/>
    <xf numFmtId="3" fontId="2" fillId="0" borderId="0" xfId="1" applyNumberFormat="1" applyFont="1"/>
  </cellXfs>
  <cellStyles count="4">
    <cellStyle name="Comma 12" xfId="2"/>
    <cellStyle name="Normal 13" xfId="1"/>
    <cellStyle name="Normal 3 6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tabSelected="1" view="pageBreakPreview" zoomScale="60" zoomScaleNormal="100" workbookViewId="0"/>
  </sheetViews>
  <sheetFormatPr defaultRowHeight="21" x14ac:dyDescent="0.35"/>
  <cols>
    <col min="1" max="1" width="18.25" style="36" customWidth="1"/>
    <col min="2" max="2" width="8.625" style="36" customWidth="1"/>
    <col min="3" max="3" width="11.375" style="36" customWidth="1"/>
    <col min="4" max="4" width="9.125" style="36" customWidth="1"/>
    <col min="5" max="5" width="10.875" style="36" customWidth="1"/>
    <col min="6" max="6" width="7.875" style="36" customWidth="1"/>
    <col min="7" max="7" width="9.125" style="36" customWidth="1"/>
    <col min="8" max="8" width="7.875" style="36" customWidth="1"/>
    <col min="9" max="9" width="10.125" style="36" customWidth="1"/>
    <col min="10" max="10" width="8.5" style="36" customWidth="1"/>
    <col min="11" max="11" width="10.375" style="36" customWidth="1"/>
    <col min="12" max="12" width="7.125" style="36" customWidth="1"/>
    <col min="13" max="13" width="10" style="36" customWidth="1"/>
    <col min="14" max="14" width="6.375" style="36" customWidth="1"/>
    <col min="15" max="15" width="10.125" style="36" customWidth="1"/>
    <col min="16" max="16" width="6.875" style="36" customWidth="1"/>
    <col min="17" max="17" width="11.25" style="36" customWidth="1"/>
    <col min="18" max="18" width="6.5" style="36" customWidth="1"/>
    <col min="19" max="19" width="10.125" style="3" customWidth="1"/>
    <col min="20" max="20" width="25.5" style="3" customWidth="1"/>
    <col min="21" max="21" width="7.625" style="3" customWidth="1"/>
    <col min="22" max="16384" width="9" style="3"/>
  </cols>
  <sheetData>
    <row r="1" spans="1:20" x14ac:dyDescent="0.35">
      <c r="A1" s="1" t="s">
        <v>0</v>
      </c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x14ac:dyDescent="0.35">
      <c r="A2" s="1" t="s">
        <v>1</v>
      </c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0" ht="21.75" thickBot="1" x14ac:dyDescent="0.4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0" x14ac:dyDescent="0.35">
      <c r="A4" s="5"/>
      <c r="B4" s="6" t="s">
        <v>2</v>
      </c>
      <c r="C4" s="6"/>
      <c r="D4" s="7" t="s">
        <v>3</v>
      </c>
      <c r="E4" s="7"/>
      <c r="F4" s="7" t="s">
        <v>4</v>
      </c>
      <c r="G4" s="7"/>
      <c r="H4" s="7" t="s">
        <v>5</v>
      </c>
      <c r="I4" s="7"/>
      <c r="J4" s="7" t="s">
        <v>6</v>
      </c>
      <c r="K4" s="7"/>
      <c r="L4" s="7" t="s">
        <v>7</v>
      </c>
      <c r="M4" s="7"/>
      <c r="N4" s="7" t="s">
        <v>8</v>
      </c>
      <c r="O4" s="7"/>
      <c r="P4" s="8" t="s">
        <v>9</v>
      </c>
      <c r="Q4" s="8"/>
      <c r="R4" s="7" t="s">
        <v>10</v>
      </c>
      <c r="S4" s="7"/>
      <c r="T4" s="9"/>
    </row>
    <row r="5" spans="1:20" x14ac:dyDescent="0.35">
      <c r="A5" s="10" t="s">
        <v>11</v>
      </c>
      <c r="B5" s="11" t="s">
        <v>12</v>
      </c>
      <c r="C5" s="11"/>
      <c r="D5" s="12" t="s">
        <v>13</v>
      </c>
      <c r="E5" s="12"/>
      <c r="F5" s="12" t="s">
        <v>14</v>
      </c>
      <c r="G5" s="12"/>
      <c r="H5" s="12" t="s">
        <v>15</v>
      </c>
      <c r="I5" s="12"/>
      <c r="J5" s="12" t="s">
        <v>16</v>
      </c>
      <c r="K5" s="12"/>
      <c r="L5" s="12" t="s">
        <v>17</v>
      </c>
      <c r="M5" s="12"/>
      <c r="N5" s="12" t="s">
        <v>18</v>
      </c>
      <c r="O5" s="12"/>
      <c r="P5" s="13" t="s">
        <v>19</v>
      </c>
      <c r="Q5" s="13"/>
      <c r="R5" s="12" t="s">
        <v>20</v>
      </c>
      <c r="S5" s="12"/>
      <c r="T5" s="14" t="s">
        <v>21</v>
      </c>
    </row>
    <row r="6" spans="1:20" x14ac:dyDescent="0.35">
      <c r="A6" s="10"/>
      <c r="B6" s="15" t="s">
        <v>22</v>
      </c>
      <c r="C6" s="15" t="s">
        <v>23</v>
      </c>
      <c r="D6" s="10" t="s">
        <v>22</v>
      </c>
      <c r="E6" s="10" t="s">
        <v>23</v>
      </c>
      <c r="F6" s="10" t="s">
        <v>22</v>
      </c>
      <c r="G6" s="10" t="s">
        <v>23</v>
      </c>
      <c r="H6" s="10" t="s">
        <v>22</v>
      </c>
      <c r="I6" s="10" t="s">
        <v>23</v>
      </c>
      <c r="J6" s="10" t="s">
        <v>22</v>
      </c>
      <c r="K6" s="10" t="s">
        <v>23</v>
      </c>
      <c r="L6" s="10" t="s">
        <v>22</v>
      </c>
      <c r="M6" s="10" t="s">
        <v>23</v>
      </c>
      <c r="N6" s="10" t="s">
        <v>22</v>
      </c>
      <c r="O6" s="10" t="s">
        <v>23</v>
      </c>
      <c r="P6" s="10" t="s">
        <v>22</v>
      </c>
      <c r="Q6" s="10" t="s">
        <v>23</v>
      </c>
      <c r="R6" s="10" t="s">
        <v>22</v>
      </c>
      <c r="S6" s="10" t="s">
        <v>23</v>
      </c>
    </row>
    <row r="7" spans="1:20" x14ac:dyDescent="0.35">
      <c r="A7" s="16"/>
      <c r="B7" s="17" t="s">
        <v>24</v>
      </c>
      <c r="C7" s="17" t="s">
        <v>25</v>
      </c>
      <c r="D7" s="17" t="s">
        <v>24</v>
      </c>
      <c r="E7" s="17" t="s">
        <v>25</v>
      </c>
      <c r="F7" s="17" t="s">
        <v>24</v>
      </c>
      <c r="G7" s="17" t="s">
        <v>25</v>
      </c>
      <c r="H7" s="17" t="s">
        <v>24</v>
      </c>
      <c r="I7" s="17" t="s">
        <v>25</v>
      </c>
      <c r="J7" s="17" t="s">
        <v>24</v>
      </c>
      <c r="K7" s="17" t="s">
        <v>25</v>
      </c>
      <c r="L7" s="17" t="s">
        <v>24</v>
      </c>
      <c r="M7" s="17" t="s">
        <v>25</v>
      </c>
      <c r="N7" s="17" t="s">
        <v>24</v>
      </c>
      <c r="O7" s="17" t="s">
        <v>25</v>
      </c>
      <c r="P7" s="17" t="s">
        <v>24</v>
      </c>
      <c r="Q7" s="17" t="s">
        <v>25</v>
      </c>
      <c r="R7" s="17" t="s">
        <v>24</v>
      </c>
      <c r="S7" s="17" t="s">
        <v>25</v>
      </c>
      <c r="T7" s="18"/>
    </row>
    <row r="8" spans="1:20" x14ac:dyDescent="0.35">
      <c r="A8" s="19" t="s">
        <v>26</v>
      </c>
      <c r="B8" s="20">
        <f>D8+F8+H8+J8+L8+N8+P8+R8</f>
        <v>520771</v>
      </c>
      <c r="C8" s="20">
        <f t="shared" ref="B8:C23" si="0">E8+G8+I8+K8+M8+O8+Q8+S8</f>
        <v>11890917</v>
      </c>
      <c r="D8" s="20">
        <f>D9+D10+D16+D39+D57+D79</f>
        <v>381101</v>
      </c>
      <c r="E8" s="20">
        <f t="shared" ref="E8:S8" si="1">E9+E10+E16+E39+E57+E79</f>
        <v>1348576</v>
      </c>
      <c r="F8" s="20">
        <f t="shared" si="1"/>
        <v>59376</v>
      </c>
      <c r="G8" s="20">
        <f t="shared" si="1"/>
        <v>866114</v>
      </c>
      <c r="H8" s="20">
        <f t="shared" si="1"/>
        <v>45498</v>
      </c>
      <c r="I8" s="20">
        <f t="shared" si="1"/>
        <v>1438532</v>
      </c>
      <c r="J8" s="20">
        <f t="shared" si="1"/>
        <v>17071</v>
      </c>
      <c r="K8" s="20">
        <f t="shared" si="1"/>
        <v>1208320</v>
      </c>
      <c r="L8" s="20">
        <f t="shared" si="1"/>
        <v>9088</v>
      </c>
      <c r="M8" s="20">
        <f t="shared" si="1"/>
        <v>1281597</v>
      </c>
      <c r="N8" s="20">
        <f t="shared" si="1"/>
        <v>5853</v>
      </c>
      <c r="O8" s="20">
        <f t="shared" si="1"/>
        <v>1777857</v>
      </c>
      <c r="P8" s="20">
        <f t="shared" si="1"/>
        <v>1742</v>
      </c>
      <c r="Q8" s="20">
        <f t="shared" si="1"/>
        <v>1206894</v>
      </c>
      <c r="R8" s="20">
        <f t="shared" si="1"/>
        <v>1042</v>
      </c>
      <c r="S8" s="20">
        <f t="shared" si="1"/>
        <v>2763027</v>
      </c>
      <c r="T8" s="21" t="s">
        <v>27</v>
      </c>
    </row>
    <row r="9" spans="1:20" x14ac:dyDescent="0.35">
      <c r="A9" s="22" t="s">
        <v>28</v>
      </c>
      <c r="B9" s="23">
        <f t="shared" si="0"/>
        <v>160826</v>
      </c>
      <c r="C9" s="23">
        <f t="shared" si="0"/>
        <v>4124718</v>
      </c>
      <c r="D9" s="23">
        <v>118752</v>
      </c>
      <c r="E9" s="23">
        <v>429509</v>
      </c>
      <c r="F9" s="23">
        <v>18636</v>
      </c>
      <c r="G9" s="23">
        <v>270770</v>
      </c>
      <c r="H9" s="23">
        <v>13373</v>
      </c>
      <c r="I9" s="23">
        <v>420573</v>
      </c>
      <c r="J9" s="23">
        <v>4989</v>
      </c>
      <c r="K9" s="23">
        <v>352545</v>
      </c>
      <c r="L9" s="23">
        <v>2458</v>
      </c>
      <c r="M9" s="23">
        <v>344646</v>
      </c>
      <c r="N9" s="23">
        <v>1654</v>
      </c>
      <c r="O9" s="23">
        <v>506172</v>
      </c>
      <c r="P9" s="23">
        <v>567</v>
      </c>
      <c r="Q9" s="23">
        <v>394875</v>
      </c>
      <c r="R9" s="23">
        <v>397</v>
      </c>
      <c r="S9" s="23">
        <v>1405628</v>
      </c>
      <c r="T9" s="24" t="s">
        <v>29</v>
      </c>
    </row>
    <row r="10" spans="1:20" x14ac:dyDescent="0.35">
      <c r="A10" s="22" t="s">
        <v>30</v>
      </c>
      <c r="B10" s="23">
        <f t="shared" si="0"/>
        <v>93144</v>
      </c>
      <c r="C10" s="23">
        <f t="shared" si="0"/>
        <v>2375278</v>
      </c>
      <c r="D10" s="23">
        <f t="shared" ref="D10:S10" si="2">SUM(D11:D15)</f>
        <v>64841</v>
      </c>
      <c r="E10" s="23">
        <f t="shared" si="2"/>
        <v>235219</v>
      </c>
      <c r="F10" s="23">
        <f t="shared" si="2"/>
        <v>11309</v>
      </c>
      <c r="G10" s="23">
        <f t="shared" si="2"/>
        <v>165076</v>
      </c>
      <c r="H10" s="23">
        <f t="shared" si="2"/>
        <v>9241</v>
      </c>
      <c r="I10" s="23">
        <f t="shared" si="2"/>
        <v>295123</v>
      </c>
      <c r="J10" s="23">
        <f t="shared" si="2"/>
        <v>3771</v>
      </c>
      <c r="K10" s="23">
        <f t="shared" si="2"/>
        <v>268865</v>
      </c>
      <c r="L10" s="23">
        <f t="shared" si="2"/>
        <v>2011</v>
      </c>
      <c r="M10" s="23">
        <f t="shared" si="2"/>
        <v>282746</v>
      </c>
      <c r="N10" s="23">
        <f t="shared" si="2"/>
        <v>1372</v>
      </c>
      <c r="O10" s="23">
        <f t="shared" si="2"/>
        <v>415753</v>
      </c>
      <c r="P10" s="23">
        <f t="shared" si="2"/>
        <v>388</v>
      </c>
      <c r="Q10" s="23">
        <f t="shared" si="2"/>
        <v>267357</v>
      </c>
      <c r="R10" s="23">
        <f t="shared" si="2"/>
        <v>211</v>
      </c>
      <c r="S10" s="23">
        <f t="shared" si="2"/>
        <v>445139</v>
      </c>
      <c r="T10" s="24" t="s">
        <v>31</v>
      </c>
    </row>
    <row r="11" spans="1:20" s="28" customFormat="1" x14ac:dyDescent="0.35">
      <c r="A11" s="25" t="s">
        <v>32</v>
      </c>
      <c r="B11" s="26">
        <f t="shared" si="0"/>
        <v>10351</v>
      </c>
      <c r="C11" s="26">
        <f t="shared" si="0"/>
        <v>261360</v>
      </c>
      <c r="D11" s="26">
        <v>7039</v>
      </c>
      <c r="E11" s="26">
        <v>25164</v>
      </c>
      <c r="F11" s="26">
        <v>1252</v>
      </c>
      <c r="G11" s="26">
        <v>18363</v>
      </c>
      <c r="H11" s="26">
        <v>1136</v>
      </c>
      <c r="I11" s="26">
        <v>36714</v>
      </c>
      <c r="J11" s="26">
        <v>452</v>
      </c>
      <c r="K11" s="26">
        <v>32133</v>
      </c>
      <c r="L11" s="26">
        <v>236</v>
      </c>
      <c r="M11" s="26">
        <v>32910</v>
      </c>
      <c r="N11" s="26">
        <v>179</v>
      </c>
      <c r="O11" s="26">
        <v>54507</v>
      </c>
      <c r="P11" s="26">
        <v>32</v>
      </c>
      <c r="Q11" s="26">
        <v>21209</v>
      </c>
      <c r="R11" s="26">
        <v>25</v>
      </c>
      <c r="S11" s="26">
        <v>40360</v>
      </c>
      <c r="T11" s="27" t="s">
        <v>33</v>
      </c>
    </row>
    <row r="12" spans="1:20" x14ac:dyDescent="0.35">
      <c r="A12" s="25" t="s">
        <v>34</v>
      </c>
      <c r="B12" s="26">
        <f t="shared" si="0"/>
        <v>22247</v>
      </c>
      <c r="C12" s="26">
        <f t="shared" si="0"/>
        <v>378046</v>
      </c>
      <c r="D12" s="26">
        <v>17132</v>
      </c>
      <c r="E12" s="26">
        <v>58803</v>
      </c>
      <c r="F12" s="26">
        <v>2303</v>
      </c>
      <c r="G12" s="26">
        <v>33524</v>
      </c>
      <c r="H12" s="26">
        <v>1661</v>
      </c>
      <c r="I12" s="26">
        <v>51957</v>
      </c>
      <c r="J12" s="26">
        <v>611</v>
      </c>
      <c r="K12" s="26">
        <v>43428</v>
      </c>
      <c r="L12" s="26">
        <v>287</v>
      </c>
      <c r="M12" s="26">
        <v>39689</v>
      </c>
      <c r="N12" s="26">
        <v>171</v>
      </c>
      <c r="O12" s="26">
        <v>50577</v>
      </c>
      <c r="P12" s="26">
        <v>48</v>
      </c>
      <c r="Q12" s="26">
        <v>33508</v>
      </c>
      <c r="R12" s="26">
        <v>34</v>
      </c>
      <c r="S12" s="26">
        <v>66560</v>
      </c>
      <c r="T12" s="27" t="s">
        <v>35</v>
      </c>
    </row>
    <row r="13" spans="1:20" x14ac:dyDescent="0.35">
      <c r="A13" s="25" t="s">
        <v>36</v>
      </c>
      <c r="B13" s="26">
        <f t="shared" si="0"/>
        <v>20413</v>
      </c>
      <c r="C13" s="26">
        <f t="shared" si="0"/>
        <v>472407</v>
      </c>
      <c r="D13" s="26">
        <v>14534</v>
      </c>
      <c r="E13" s="26">
        <v>53893</v>
      </c>
      <c r="F13" s="26">
        <v>2567</v>
      </c>
      <c r="G13" s="26">
        <v>37418</v>
      </c>
      <c r="H13" s="26">
        <v>1841</v>
      </c>
      <c r="I13" s="26">
        <v>58466</v>
      </c>
      <c r="J13" s="26">
        <v>752</v>
      </c>
      <c r="K13" s="26">
        <v>53607</v>
      </c>
      <c r="L13" s="26">
        <v>346</v>
      </c>
      <c r="M13" s="26">
        <v>48438</v>
      </c>
      <c r="N13" s="26">
        <v>251</v>
      </c>
      <c r="O13" s="26">
        <v>76594</v>
      </c>
      <c r="P13" s="26">
        <v>88</v>
      </c>
      <c r="Q13" s="26">
        <v>62011</v>
      </c>
      <c r="R13" s="26">
        <v>34</v>
      </c>
      <c r="S13" s="26">
        <v>81980</v>
      </c>
      <c r="T13" s="27" t="s">
        <v>37</v>
      </c>
    </row>
    <row r="14" spans="1:20" x14ac:dyDescent="0.35">
      <c r="A14" s="25" t="s">
        <v>38</v>
      </c>
      <c r="B14" s="26">
        <f t="shared" si="0"/>
        <v>27450</v>
      </c>
      <c r="C14" s="26">
        <f t="shared" si="0"/>
        <v>784268</v>
      </c>
      <c r="D14" s="26">
        <v>18435</v>
      </c>
      <c r="E14" s="26">
        <v>66944</v>
      </c>
      <c r="F14" s="26">
        <v>3420</v>
      </c>
      <c r="G14" s="26">
        <v>49922</v>
      </c>
      <c r="H14" s="26">
        <v>2945</v>
      </c>
      <c r="I14" s="26">
        <v>94343</v>
      </c>
      <c r="J14" s="26">
        <v>1192</v>
      </c>
      <c r="K14" s="26">
        <v>85141</v>
      </c>
      <c r="L14" s="26">
        <v>734</v>
      </c>
      <c r="M14" s="26">
        <v>103742</v>
      </c>
      <c r="N14" s="26">
        <v>512</v>
      </c>
      <c r="O14" s="26">
        <v>155728</v>
      </c>
      <c r="P14" s="26">
        <v>143</v>
      </c>
      <c r="Q14" s="26">
        <v>94490</v>
      </c>
      <c r="R14" s="26">
        <v>69</v>
      </c>
      <c r="S14" s="26">
        <v>133958</v>
      </c>
      <c r="T14" s="27" t="s">
        <v>39</v>
      </c>
    </row>
    <row r="15" spans="1:20" x14ac:dyDescent="0.35">
      <c r="A15" s="25" t="s">
        <v>40</v>
      </c>
      <c r="B15" s="26">
        <f t="shared" si="0"/>
        <v>12683</v>
      </c>
      <c r="C15" s="26">
        <f t="shared" si="0"/>
        <v>479197</v>
      </c>
      <c r="D15" s="26">
        <v>7701</v>
      </c>
      <c r="E15" s="26">
        <v>30415</v>
      </c>
      <c r="F15" s="26">
        <v>1767</v>
      </c>
      <c r="G15" s="26">
        <v>25849</v>
      </c>
      <c r="H15" s="26">
        <v>1658</v>
      </c>
      <c r="I15" s="26">
        <v>53643</v>
      </c>
      <c r="J15" s="26">
        <v>764</v>
      </c>
      <c r="K15" s="26">
        <v>54556</v>
      </c>
      <c r="L15" s="26">
        <v>408</v>
      </c>
      <c r="M15" s="26">
        <v>57967</v>
      </c>
      <c r="N15" s="26">
        <v>259</v>
      </c>
      <c r="O15" s="26">
        <v>78347</v>
      </c>
      <c r="P15" s="26">
        <v>77</v>
      </c>
      <c r="Q15" s="26">
        <v>56139</v>
      </c>
      <c r="R15" s="26">
        <v>49</v>
      </c>
      <c r="S15" s="26">
        <v>122281</v>
      </c>
      <c r="T15" s="27" t="s">
        <v>41</v>
      </c>
    </row>
    <row r="16" spans="1:20" x14ac:dyDescent="0.35">
      <c r="A16" s="22" t="s">
        <v>42</v>
      </c>
      <c r="B16" s="22">
        <f t="shared" si="0"/>
        <v>93475</v>
      </c>
      <c r="C16" s="22">
        <f t="shared" si="0"/>
        <v>2807269</v>
      </c>
      <c r="D16" s="22">
        <f t="shared" ref="D16:R16" si="3">SUM(D17:D36)</f>
        <v>63934</v>
      </c>
      <c r="E16" s="22">
        <f>SUM(E17:E36)</f>
        <v>230165</v>
      </c>
      <c r="F16" s="22">
        <f t="shared" si="3"/>
        <v>11148</v>
      </c>
      <c r="G16" s="22">
        <f>SUM(G17:G36)</f>
        <v>163300</v>
      </c>
      <c r="H16" s="22">
        <f t="shared" si="3"/>
        <v>9427</v>
      </c>
      <c r="I16" s="22">
        <f>SUM(I17:I36)</f>
        <v>302218</v>
      </c>
      <c r="J16" s="22">
        <f t="shared" si="3"/>
        <v>4070</v>
      </c>
      <c r="K16" s="22">
        <f>SUM(K17:K36)</f>
        <v>288672</v>
      </c>
      <c r="L16" s="22">
        <f t="shared" si="3"/>
        <v>2428</v>
      </c>
      <c r="M16" s="22">
        <f>SUM(M17:M36)</f>
        <v>345125</v>
      </c>
      <c r="N16" s="22">
        <f t="shared" si="3"/>
        <v>1673</v>
      </c>
      <c r="O16" s="22">
        <f>SUM(O17:O36)</f>
        <v>514064</v>
      </c>
      <c r="P16" s="22">
        <f t="shared" si="3"/>
        <v>503</v>
      </c>
      <c r="Q16" s="22">
        <f>SUM(Q17:Q36)</f>
        <v>346798</v>
      </c>
      <c r="R16" s="22">
        <f t="shared" si="3"/>
        <v>292</v>
      </c>
      <c r="S16" s="22">
        <f>SUM(S17:S36)</f>
        <v>616927</v>
      </c>
      <c r="T16" s="24" t="s">
        <v>43</v>
      </c>
    </row>
    <row r="17" spans="1:20" x14ac:dyDescent="0.35">
      <c r="A17" s="25" t="s">
        <v>44</v>
      </c>
      <c r="B17" s="26">
        <f t="shared" si="0"/>
        <v>3367</v>
      </c>
      <c r="C17" s="26">
        <f t="shared" si="0"/>
        <v>73545</v>
      </c>
      <c r="D17" s="26">
        <v>2379</v>
      </c>
      <c r="E17" s="26">
        <v>8446</v>
      </c>
      <c r="F17" s="26">
        <v>420</v>
      </c>
      <c r="G17" s="26">
        <v>6116</v>
      </c>
      <c r="H17" s="26">
        <v>339</v>
      </c>
      <c r="I17" s="26">
        <v>10641</v>
      </c>
      <c r="J17" s="26">
        <v>118</v>
      </c>
      <c r="K17" s="26">
        <v>8312</v>
      </c>
      <c r="L17" s="26">
        <v>63</v>
      </c>
      <c r="M17" s="26">
        <v>9300</v>
      </c>
      <c r="N17" s="26">
        <v>37</v>
      </c>
      <c r="O17" s="26">
        <v>11696</v>
      </c>
      <c r="P17" s="26">
        <v>8</v>
      </c>
      <c r="Q17" s="26">
        <v>5345</v>
      </c>
      <c r="R17" s="26">
        <v>3</v>
      </c>
      <c r="S17" s="26">
        <v>13689</v>
      </c>
      <c r="T17" s="27" t="s">
        <v>45</v>
      </c>
    </row>
    <row r="18" spans="1:20" x14ac:dyDescent="0.35">
      <c r="A18" s="25" t="s">
        <v>46</v>
      </c>
      <c r="B18" s="26">
        <f t="shared" si="0"/>
        <v>3591</v>
      </c>
      <c r="C18" s="26">
        <f t="shared" si="0"/>
        <v>35717</v>
      </c>
      <c r="D18" s="26">
        <v>2940</v>
      </c>
      <c r="E18" s="26">
        <v>9369</v>
      </c>
      <c r="F18" s="26">
        <v>319</v>
      </c>
      <c r="G18" s="26">
        <v>4596</v>
      </c>
      <c r="H18" s="26">
        <v>218</v>
      </c>
      <c r="I18" s="26">
        <v>6776</v>
      </c>
      <c r="J18" s="26">
        <v>73</v>
      </c>
      <c r="K18" s="26">
        <v>5127</v>
      </c>
      <c r="L18" s="26">
        <v>29</v>
      </c>
      <c r="M18" s="26">
        <v>4071</v>
      </c>
      <c r="N18" s="26">
        <v>8</v>
      </c>
      <c r="O18" s="26">
        <v>2163</v>
      </c>
      <c r="P18" s="26">
        <v>3</v>
      </c>
      <c r="Q18" s="26">
        <v>2270</v>
      </c>
      <c r="R18" s="26">
        <v>1</v>
      </c>
      <c r="S18" s="26">
        <v>1345</v>
      </c>
      <c r="T18" s="27" t="s">
        <v>47</v>
      </c>
    </row>
    <row r="19" spans="1:20" x14ac:dyDescent="0.35">
      <c r="A19" s="25" t="s">
        <v>48</v>
      </c>
      <c r="B19" s="26">
        <f t="shared" si="0"/>
        <v>5741</v>
      </c>
      <c r="C19" s="26">
        <f t="shared" si="0"/>
        <v>251653</v>
      </c>
      <c r="D19" s="26">
        <v>3503</v>
      </c>
      <c r="E19" s="26">
        <v>12583</v>
      </c>
      <c r="F19" s="26">
        <v>699</v>
      </c>
      <c r="G19" s="26">
        <v>10304</v>
      </c>
      <c r="H19" s="26">
        <v>668</v>
      </c>
      <c r="I19" s="26">
        <v>21673</v>
      </c>
      <c r="J19" s="26">
        <v>349</v>
      </c>
      <c r="K19" s="26">
        <v>24942</v>
      </c>
      <c r="L19" s="26">
        <v>250</v>
      </c>
      <c r="M19" s="26">
        <v>35284</v>
      </c>
      <c r="N19" s="26">
        <v>187</v>
      </c>
      <c r="O19" s="26">
        <v>59891</v>
      </c>
      <c r="P19" s="26">
        <v>59</v>
      </c>
      <c r="Q19" s="26">
        <v>39978</v>
      </c>
      <c r="R19" s="26">
        <v>26</v>
      </c>
      <c r="S19" s="26">
        <v>46998</v>
      </c>
      <c r="T19" s="27" t="s">
        <v>49</v>
      </c>
    </row>
    <row r="20" spans="1:20" x14ac:dyDescent="0.35">
      <c r="A20" s="25" t="s">
        <v>50</v>
      </c>
      <c r="B20" s="26">
        <f t="shared" si="0"/>
        <v>27075</v>
      </c>
      <c r="C20" s="26">
        <f t="shared" si="0"/>
        <v>811526</v>
      </c>
      <c r="D20" s="26">
        <v>18543</v>
      </c>
      <c r="E20" s="26">
        <v>69182</v>
      </c>
      <c r="F20" s="26">
        <v>3204</v>
      </c>
      <c r="G20" s="26">
        <v>46987</v>
      </c>
      <c r="H20" s="26">
        <v>2640</v>
      </c>
      <c r="I20" s="26">
        <v>84822</v>
      </c>
      <c r="J20" s="26">
        <v>1216</v>
      </c>
      <c r="K20" s="26">
        <v>85892</v>
      </c>
      <c r="L20" s="26">
        <v>737</v>
      </c>
      <c r="M20" s="26">
        <v>105455</v>
      </c>
      <c r="N20" s="26">
        <v>492</v>
      </c>
      <c r="O20" s="26">
        <v>149465</v>
      </c>
      <c r="P20" s="26">
        <v>156</v>
      </c>
      <c r="Q20" s="26">
        <v>105906</v>
      </c>
      <c r="R20" s="26">
        <v>87</v>
      </c>
      <c r="S20" s="26">
        <v>163817</v>
      </c>
      <c r="T20" s="27" t="s">
        <v>51</v>
      </c>
    </row>
    <row r="21" spans="1:20" x14ac:dyDescent="0.35">
      <c r="A21" s="25" t="s">
        <v>52</v>
      </c>
      <c r="B21" s="26">
        <f t="shared" si="0"/>
        <v>1115</v>
      </c>
      <c r="C21" s="26">
        <f t="shared" si="0"/>
        <v>17736</v>
      </c>
      <c r="D21" s="26">
        <v>802</v>
      </c>
      <c r="E21" s="26">
        <v>2506</v>
      </c>
      <c r="F21" s="26">
        <v>136</v>
      </c>
      <c r="G21" s="26">
        <v>1995</v>
      </c>
      <c r="H21" s="26">
        <v>114</v>
      </c>
      <c r="I21" s="26">
        <v>3449</v>
      </c>
      <c r="J21" s="26">
        <v>33</v>
      </c>
      <c r="K21" s="26">
        <v>2290</v>
      </c>
      <c r="L21" s="26">
        <v>15</v>
      </c>
      <c r="M21" s="26">
        <v>2164</v>
      </c>
      <c r="N21" s="26">
        <v>12</v>
      </c>
      <c r="O21" s="26">
        <v>3403</v>
      </c>
      <c r="P21" s="26">
        <v>3</v>
      </c>
      <c r="Q21" s="26">
        <v>1929</v>
      </c>
      <c r="R21" s="26">
        <v>0</v>
      </c>
      <c r="S21" s="26">
        <v>0</v>
      </c>
      <c r="T21" s="27" t="s">
        <v>53</v>
      </c>
    </row>
    <row r="22" spans="1:20" x14ac:dyDescent="0.35">
      <c r="A22" s="25" t="s">
        <v>54</v>
      </c>
      <c r="B22" s="26">
        <f t="shared" si="0"/>
        <v>1374</v>
      </c>
      <c r="C22" s="26">
        <f t="shared" si="0"/>
        <v>15500</v>
      </c>
      <c r="D22" s="26">
        <v>1041</v>
      </c>
      <c r="E22" s="26">
        <v>3444</v>
      </c>
      <c r="F22" s="26">
        <v>151</v>
      </c>
      <c r="G22" s="26">
        <v>2224</v>
      </c>
      <c r="H22" s="26">
        <v>122</v>
      </c>
      <c r="I22" s="26">
        <v>3797</v>
      </c>
      <c r="J22" s="26">
        <v>44</v>
      </c>
      <c r="K22" s="26">
        <v>3129</v>
      </c>
      <c r="L22" s="26">
        <v>12</v>
      </c>
      <c r="M22" s="26">
        <v>1541</v>
      </c>
      <c r="N22" s="26">
        <v>4</v>
      </c>
      <c r="O22" s="26">
        <v>1365</v>
      </c>
      <c r="P22" s="26">
        <v>0</v>
      </c>
      <c r="Q22" s="26">
        <v>0</v>
      </c>
      <c r="R22" s="26">
        <v>0</v>
      </c>
      <c r="S22" s="26">
        <v>0</v>
      </c>
      <c r="T22" s="27" t="s">
        <v>55</v>
      </c>
    </row>
    <row r="23" spans="1:20" x14ac:dyDescent="0.35">
      <c r="A23" s="25" t="s">
        <v>56</v>
      </c>
      <c r="B23" s="26">
        <f t="shared" si="0"/>
        <v>1362</v>
      </c>
      <c r="C23" s="26">
        <f t="shared" si="0"/>
        <v>25611</v>
      </c>
      <c r="D23" s="26">
        <v>1014</v>
      </c>
      <c r="E23" s="26">
        <v>3454</v>
      </c>
      <c r="F23" s="26">
        <v>133</v>
      </c>
      <c r="G23" s="26">
        <v>1904</v>
      </c>
      <c r="H23" s="26">
        <v>140</v>
      </c>
      <c r="I23" s="26">
        <v>4389</v>
      </c>
      <c r="J23" s="26">
        <v>41</v>
      </c>
      <c r="K23" s="26">
        <v>2922</v>
      </c>
      <c r="L23" s="26">
        <v>19</v>
      </c>
      <c r="M23" s="26">
        <v>2778</v>
      </c>
      <c r="N23" s="26">
        <v>10</v>
      </c>
      <c r="O23" s="26">
        <v>3422</v>
      </c>
      <c r="P23" s="26">
        <v>4</v>
      </c>
      <c r="Q23" s="26">
        <v>2996</v>
      </c>
      <c r="R23" s="26">
        <v>1</v>
      </c>
      <c r="S23" s="26">
        <v>3746</v>
      </c>
      <c r="T23" s="27" t="s">
        <v>57</v>
      </c>
    </row>
    <row r="24" spans="1:20" x14ac:dyDescent="0.35">
      <c r="A24" s="25" t="s">
        <v>58</v>
      </c>
      <c r="B24" s="26">
        <f t="shared" ref="B24:C43" si="4">D24+F24+H24+J24+L24+N24+P24+R24</f>
        <v>3802</v>
      </c>
      <c r="C24" s="26">
        <f t="shared" si="4"/>
        <v>61072</v>
      </c>
      <c r="D24" s="26">
        <v>2871</v>
      </c>
      <c r="E24" s="26">
        <v>10602</v>
      </c>
      <c r="F24" s="26">
        <v>454</v>
      </c>
      <c r="G24" s="26">
        <v>6517</v>
      </c>
      <c r="H24" s="26">
        <v>298</v>
      </c>
      <c r="I24" s="26">
        <v>9570</v>
      </c>
      <c r="J24" s="26">
        <v>88</v>
      </c>
      <c r="K24" s="26">
        <v>6105</v>
      </c>
      <c r="L24" s="26">
        <v>47</v>
      </c>
      <c r="M24" s="26">
        <v>6140</v>
      </c>
      <c r="N24" s="26">
        <v>33</v>
      </c>
      <c r="O24" s="26">
        <v>10467</v>
      </c>
      <c r="P24" s="26">
        <v>7</v>
      </c>
      <c r="Q24" s="26">
        <v>5041</v>
      </c>
      <c r="R24" s="26">
        <v>4</v>
      </c>
      <c r="S24" s="26">
        <v>6630</v>
      </c>
      <c r="T24" s="27" t="s">
        <v>59</v>
      </c>
    </row>
    <row r="25" spans="1:20" x14ac:dyDescent="0.35">
      <c r="A25" s="25" t="s">
        <v>60</v>
      </c>
      <c r="B25" s="26">
        <f t="shared" si="4"/>
        <v>3099</v>
      </c>
      <c r="C25" s="26">
        <f t="shared" si="4"/>
        <v>148113</v>
      </c>
      <c r="D25" s="26">
        <v>2016</v>
      </c>
      <c r="E25" s="26">
        <v>7275</v>
      </c>
      <c r="F25" s="26">
        <v>354</v>
      </c>
      <c r="G25" s="26">
        <v>5151</v>
      </c>
      <c r="H25" s="26">
        <v>336</v>
      </c>
      <c r="I25" s="26">
        <v>10882</v>
      </c>
      <c r="J25" s="26">
        <v>144</v>
      </c>
      <c r="K25" s="26">
        <v>10302</v>
      </c>
      <c r="L25" s="26">
        <v>105</v>
      </c>
      <c r="M25" s="26">
        <v>15152</v>
      </c>
      <c r="N25" s="26">
        <v>85</v>
      </c>
      <c r="O25" s="26">
        <v>26148</v>
      </c>
      <c r="P25" s="26">
        <v>34</v>
      </c>
      <c r="Q25" s="26">
        <v>25190</v>
      </c>
      <c r="R25" s="26">
        <v>25</v>
      </c>
      <c r="S25" s="26">
        <v>48013</v>
      </c>
      <c r="T25" s="27" t="s">
        <v>61</v>
      </c>
    </row>
    <row r="26" spans="1:20" x14ac:dyDescent="0.35">
      <c r="A26" s="25" t="s">
        <v>62</v>
      </c>
      <c r="B26" s="26">
        <f t="shared" si="4"/>
        <v>7029</v>
      </c>
      <c r="C26" s="26">
        <f t="shared" si="4"/>
        <v>314466</v>
      </c>
      <c r="D26" s="26">
        <v>4402</v>
      </c>
      <c r="E26" s="26">
        <v>16545</v>
      </c>
      <c r="F26" s="26">
        <v>932</v>
      </c>
      <c r="G26" s="26">
        <v>13825</v>
      </c>
      <c r="H26" s="26">
        <v>779</v>
      </c>
      <c r="I26" s="26">
        <v>25310</v>
      </c>
      <c r="J26" s="26">
        <v>408</v>
      </c>
      <c r="K26" s="26">
        <v>28888</v>
      </c>
      <c r="L26" s="26">
        <v>239</v>
      </c>
      <c r="M26" s="26">
        <v>34596</v>
      </c>
      <c r="N26" s="26">
        <v>171</v>
      </c>
      <c r="O26" s="26">
        <v>52228</v>
      </c>
      <c r="P26" s="26">
        <v>54</v>
      </c>
      <c r="Q26" s="26">
        <v>37883</v>
      </c>
      <c r="R26" s="26">
        <v>44</v>
      </c>
      <c r="S26" s="26">
        <v>105191</v>
      </c>
      <c r="T26" s="27" t="s">
        <v>63</v>
      </c>
    </row>
    <row r="27" spans="1:20" x14ac:dyDescent="0.35">
      <c r="A27" s="25" t="s">
        <v>64</v>
      </c>
      <c r="B27" s="26">
        <f t="shared" si="4"/>
        <v>2821</v>
      </c>
      <c r="C27" s="26">
        <f t="shared" si="4"/>
        <v>65972</v>
      </c>
      <c r="D27" s="26">
        <v>2073</v>
      </c>
      <c r="E27" s="26">
        <v>6939</v>
      </c>
      <c r="F27" s="26">
        <v>332</v>
      </c>
      <c r="G27" s="26">
        <v>4809</v>
      </c>
      <c r="H27" s="26">
        <v>228</v>
      </c>
      <c r="I27" s="26">
        <v>7306</v>
      </c>
      <c r="J27" s="26">
        <v>102</v>
      </c>
      <c r="K27" s="26">
        <v>7087</v>
      </c>
      <c r="L27" s="26">
        <v>49</v>
      </c>
      <c r="M27" s="26">
        <v>6856</v>
      </c>
      <c r="N27" s="26">
        <v>30</v>
      </c>
      <c r="O27" s="26">
        <v>9300</v>
      </c>
      <c r="P27" s="26">
        <v>6</v>
      </c>
      <c r="Q27" s="26">
        <v>4076</v>
      </c>
      <c r="R27" s="26">
        <v>1</v>
      </c>
      <c r="S27" s="26">
        <v>19599</v>
      </c>
      <c r="T27" s="27" t="s">
        <v>65</v>
      </c>
    </row>
    <row r="28" spans="1:20" x14ac:dyDescent="0.35">
      <c r="A28" s="25" t="s">
        <v>66</v>
      </c>
      <c r="B28" s="26">
        <f t="shared" si="4"/>
        <v>10794</v>
      </c>
      <c r="C28" s="26">
        <f t="shared" si="4"/>
        <v>480699</v>
      </c>
      <c r="D28" s="26">
        <v>6510</v>
      </c>
      <c r="E28" s="26">
        <v>24601</v>
      </c>
      <c r="F28" s="26">
        <v>1292</v>
      </c>
      <c r="G28" s="26">
        <v>18939</v>
      </c>
      <c r="H28" s="26">
        <v>1321</v>
      </c>
      <c r="I28" s="26">
        <v>43210</v>
      </c>
      <c r="J28" s="26">
        <v>727</v>
      </c>
      <c r="K28" s="26">
        <v>52186</v>
      </c>
      <c r="L28" s="26">
        <v>452</v>
      </c>
      <c r="M28" s="26">
        <v>64542</v>
      </c>
      <c r="N28" s="26">
        <v>332</v>
      </c>
      <c r="O28" s="26">
        <v>102764</v>
      </c>
      <c r="P28" s="26">
        <v>104</v>
      </c>
      <c r="Q28" s="26">
        <v>70390</v>
      </c>
      <c r="R28" s="26">
        <v>56</v>
      </c>
      <c r="S28" s="26">
        <v>104067</v>
      </c>
      <c r="T28" s="27" t="s">
        <v>67</v>
      </c>
    </row>
    <row r="29" spans="1:20" x14ac:dyDescent="0.35">
      <c r="A29" s="25" t="s">
        <v>68</v>
      </c>
      <c r="B29" s="26">
        <f t="shared" si="4"/>
        <v>5020</v>
      </c>
      <c r="C29" s="26">
        <f t="shared" si="4"/>
        <v>126336</v>
      </c>
      <c r="D29" s="26">
        <v>3527</v>
      </c>
      <c r="E29" s="26">
        <v>11984</v>
      </c>
      <c r="F29" s="26">
        <v>549</v>
      </c>
      <c r="G29" s="26">
        <v>8149</v>
      </c>
      <c r="H29" s="26">
        <v>564</v>
      </c>
      <c r="I29" s="26">
        <v>17758</v>
      </c>
      <c r="J29" s="26">
        <v>178</v>
      </c>
      <c r="K29" s="26">
        <v>12489</v>
      </c>
      <c r="L29" s="26">
        <v>99</v>
      </c>
      <c r="M29" s="26">
        <v>13709</v>
      </c>
      <c r="N29" s="26">
        <v>74</v>
      </c>
      <c r="O29" s="26">
        <v>21994</v>
      </c>
      <c r="P29" s="26">
        <v>17</v>
      </c>
      <c r="Q29" s="26">
        <v>11809</v>
      </c>
      <c r="R29" s="26">
        <v>12</v>
      </c>
      <c r="S29" s="26">
        <v>28444</v>
      </c>
      <c r="T29" s="27" t="s">
        <v>69</v>
      </c>
    </row>
    <row r="30" spans="1:20" x14ac:dyDescent="0.35">
      <c r="A30" s="25" t="s">
        <v>70</v>
      </c>
      <c r="B30" s="26">
        <f t="shared" si="4"/>
        <v>2783</v>
      </c>
      <c r="C30" s="26">
        <f t="shared" si="4"/>
        <v>80425</v>
      </c>
      <c r="D30" s="26">
        <v>1912</v>
      </c>
      <c r="E30" s="26">
        <v>6931</v>
      </c>
      <c r="F30" s="26">
        <v>393</v>
      </c>
      <c r="G30" s="26">
        <v>5762</v>
      </c>
      <c r="H30" s="26">
        <v>276</v>
      </c>
      <c r="I30" s="26">
        <v>8724</v>
      </c>
      <c r="J30" s="26">
        <v>93</v>
      </c>
      <c r="K30" s="26">
        <v>6459</v>
      </c>
      <c r="L30" s="26">
        <v>53</v>
      </c>
      <c r="M30" s="26">
        <v>7447</v>
      </c>
      <c r="N30" s="26">
        <v>37</v>
      </c>
      <c r="O30" s="26">
        <v>10427</v>
      </c>
      <c r="P30" s="26">
        <v>9</v>
      </c>
      <c r="Q30" s="26">
        <v>6084</v>
      </c>
      <c r="R30" s="26">
        <v>10</v>
      </c>
      <c r="S30" s="26">
        <v>28591</v>
      </c>
      <c r="T30" s="27" t="s">
        <v>71</v>
      </c>
    </row>
    <row r="31" spans="1:20" x14ac:dyDescent="0.35">
      <c r="A31" s="25" t="s">
        <v>72</v>
      </c>
      <c r="B31" s="26">
        <f t="shared" si="4"/>
        <v>1548</v>
      </c>
      <c r="C31" s="26">
        <f t="shared" si="4"/>
        <v>21256</v>
      </c>
      <c r="D31" s="26">
        <v>1166</v>
      </c>
      <c r="E31" s="26">
        <v>3956</v>
      </c>
      <c r="F31" s="26">
        <v>178</v>
      </c>
      <c r="G31" s="26">
        <v>2595</v>
      </c>
      <c r="H31" s="26">
        <v>132</v>
      </c>
      <c r="I31" s="26">
        <v>4108</v>
      </c>
      <c r="J31" s="26">
        <v>45</v>
      </c>
      <c r="K31" s="26">
        <v>3218</v>
      </c>
      <c r="L31" s="26">
        <v>15</v>
      </c>
      <c r="M31" s="26">
        <v>2007</v>
      </c>
      <c r="N31" s="26">
        <v>9</v>
      </c>
      <c r="O31" s="26">
        <v>2551</v>
      </c>
      <c r="P31" s="26">
        <v>2</v>
      </c>
      <c r="Q31" s="26">
        <v>1276</v>
      </c>
      <c r="R31" s="26">
        <v>1</v>
      </c>
      <c r="S31" s="26">
        <v>1545</v>
      </c>
      <c r="T31" s="27" t="s">
        <v>73</v>
      </c>
    </row>
    <row r="32" spans="1:20" x14ac:dyDescent="0.35">
      <c r="A32" s="25" t="s">
        <v>74</v>
      </c>
      <c r="B32" s="26">
        <f t="shared" si="4"/>
        <v>1616</v>
      </c>
      <c r="C32" s="26">
        <f t="shared" si="4"/>
        <v>23044</v>
      </c>
      <c r="D32" s="26">
        <v>1233</v>
      </c>
      <c r="E32" s="26">
        <v>4359</v>
      </c>
      <c r="F32" s="26">
        <v>178</v>
      </c>
      <c r="G32" s="26">
        <v>2598</v>
      </c>
      <c r="H32" s="26">
        <v>126</v>
      </c>
      <c r="I32" s="26">
        <v>3867</v>
      </c>
      <c r="J32" s="26">
        <v>40</v>
      </c>
      <c r="K32" s="26">
        <v>2747</v>
      </c>
      <c r="L32" s="26">
        <v>25</v>
      </c>
      <c r="M32" s="26">
        <v>3579</v>
      </c>
      <c r="N32" s="26">
        <v>11</v>
      </c>
      <c r="O32" s="26">
        <v>3039</v>
      </c>
      <c r="P32" s="26">
        <v>2</v>
      </c>
      <c r="Q32" s="26">
        <v>1657</v>
      </c>
      <c r="R32" s="26">
        <v>1</v>
      </c>
      <c r="S32" s="26">
        <v>1198</v>
      </c>
      <c r="T32" s="27" t="s">
        <v>75</v>
      </c>
    </row>
    <row r="33" spans="1:20" x14ac:dyDescent="0.35">
      <c r="A33" s="25" t="s">
        <v>76</v>
      </c>
      <c r="B33" s="26">
        <f t="shared" si="4"/>
        <v>5074</v>
      </c>
      <c r="C33" s="26">
        <f t="shared" si="4"/>
        <v>168876</v>
      </c>
      <c r="D33" s="26">
        <v>3266</v>
      </c>
      <c r="E33" s="26">
        <v>12373</v>
      </c>
      <c r="F33" s="26">
        <v>694</v>
      </c>
      <c r="G33" s="26">
        <v>10209</v>
      </c>
      <c r="H33" s="26">
        <v>596</v>
      </c>
      <c r="I33" s="26">
        <v>19315</v>
      </c>
      <c r="J33" s="26">
        <v>231</v>
      </c>
      <c r="K33" s="26">
        <v>16704</v>
      </c>
      <c r="L33" s="26">
        <v>136</v>
      </c>
      <c r="M33" s="26">
        <v>19171</v>
      </c>
      <c r="N33" s="26">
        <v>107</v>
      </c>
      <c r="O33" s="26">
        <v>33349</v>
      </c>
      <c r="P33" s="26">
        <v>28</v>
      </c>
      <c r="Q33" s="26">
        <v>19799</v>
      </c>
      <c r="R33" s="26">
        <v>16</v>
      </c>
      <c r="S33" s="26">
        <v>37956</v>
      </c>
      <c r="T33" s="27" t="s">
        <v>77</v>
      </c>
    </row>
    <row r="34" spans="1:20" x14ac:dyDescent="0.35">
      <c r="A34" s="25" t="s">
        <v>78</v>
      </c>
      <c r="B34" s="26">
        <f t="shared" si="4"/>
        <v>1058</v>
      </c>
      <c r="C34" s="26">
        <f t="shared" si="4"/>
        <v>19873</v>
      </c>
      <c r="D34" s="26">
        <v>775</v>
      </c>
      <c r="E34" s="26">
        <v>2571</v>
      </c>
      <c r="F34" s="26">
        <v>130</v>
      </c>
      <c r="G34" s="26">
        <v>1880</v>
      </c>
      <c r="H34" s="26">
        <v>89</v>
      </c>
      <c r="I34" s="26">
        <v>2827</v>
      </c>
      <c r="J34" s="26">
        <v>30</v>
      </c>
      <c r="K34" s="26">
        <v>2099</v>
      </c>
      <c r="L34" s="26">
        <v>20</v>
      </c>
      <c r="M34" s="26">
        <v>2720</v>
      </c>
      <c r="N34" s="26">
        <v>10</v>
      </c>
      <c r="O34" s="26">
        <v>3165</v>
      </c>
      <c r="P34" s="26">
        <v>2</v>
      </c>
      <c r="Q34" s="26">
        <v>1327</v>
      </c>
      <c r="R34" s="26">
        <v>2</v>
      </c>
      <c r="S34" s="26">
        <v>3284</v>
      </c>
      <c r="T34" s="27" t="s">
        <v>79</v>
      </c>
    </row>
    <row r="35" spans="1:20" x14ac:dyDescent="0.35">
      <c r="A35" s="25" t="s">
        <v>80</v>
      </c>
      <c r="B35" s="26">
        <f t="shared" si="4"/>
        <v>3932</v>
      </c>
      <c r="C35" s="26">
        <f t="shared" si="4"/>
        <v>51359</v>
      </c>
      <c r="D35" s="26">
        <v>2997</v>
      </c>
      <c r="E35" s="26">
        <v>10005</v>
      </c>
      <c r="F35" s="26">
        <v>449</v>
      </c>
      <c r="G35" s="26">
        <v>6552</v>
      </c>
      <c r="H35" s="26">
        <v>328</v>
      </c>
      <c r="I35" s="26">
        <v>10193</v>
      </c>
      <c r="J35" s="26">
        <v>82</v>
      </c>
      <c r="K35" s="26">
        <v>5879</v>
      </c>
      <c r="L35" s="26">
        <v>49</v>
      </c>
      <c r="M35" s="26">
        <v>6642</v>
      </c>
      <c r="N35" s="26">
        <v>21</v>
      </c>
      <c r="O35" s="26">
        <v>6259</v>
      </c>
      <c r="P35" s="26">
        <v>4</v>
      </c>
      <c r="Q35" s="26">
        <v>3015</v>
      </c>
      <c r="R35" s="26">
        <v>2</v>
      </c>
      <c r="S35" s="26">
        <v>2814</v>
      </c>
      <c r="T35" s="27" t="s">
        <v>81</v>
      </c>
    </row>
    <row r="36" spans="1:20" x14ac:dyDescent="0.35">
      <c r="A36" s="25" t="s">
        <v>82</v>
      </c>
      <c r="B36" s="26">
        <f t="shared" si="4"/>
        <v>1274</v>
      </c>
      <c r="C36" s="26">
        <f t="shared" si="4"/>
        <v>14490</v>
      </c>
      <c r="D36" s="26">
        <v>964</v>
      </c>
      <c r="E36" s="26">
        <v>3040</v>
      </c>
      <c r="F36" s="26">
        <v>151</v>
      </c>
      <c r="G36" s="26">
        <v>2188</v>
      </c>
      <c r="H36" s="26">
        <v>113</v>
      </c>
      <c r="I36" s="26">
        <v>3601</v>
      </c>
      <c r="J36" s="26">
        <v>28</v>
      </c>
      <c r="K36" s="26">
        <v>1895</v>
      </c>
      <c r="L36" s="26">
        <v>14</v>
      </c>
      <c r="M36" s="26">
        <v>1971</v>
      </c>
      <c r="N36" s="26">
        <v>3</v>
      </c>
      <c r="O36" s="26">
        <v>968</v>
      </c>
      <c r="P36" s="26">
        <v>1</v>
      </c>
      <c r="Q36" s="26">
        <v>827</v>
      </c>
      <c r="R36" s="26">
        <v>0</v>
      </c>
      <c r="S36" s="26">
        <v>0</v>
      </c>
      <c r="T36" s="27" t="s">
        <v>83</v>
      </c>
    </row>
    <row r="37" spans="1:20" x14ac:dyDescent="0.35">
      <c r="A37" s="25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7"/>
    </row>
    <row r="38" spans="1:20" x14ac:dyDescent="0.35">
      <c r="A38" s="25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>
        <v>10</v>
      </c>
    </row>
    <row r="39" spans="1:20" x14ac:dyDescent="0.35">
      <c r="A39" s="22" t="s">
        <v>84</v>
      </c>
      <c r="B39" s="22">
        <f>D39+F39+H39+J39+L39+N39+P39+R39</f>
        <v>60796</v>
      </c>
      <c r="C39" s="22">
        <f>E39+G39+I39+K39+M39+O39+Q39+S39</f>
        <v>810572</v>
      </c>
      <c r="D39" s="22">
        <f>SUM(D40:D56)</f>
        <v>48130</v>
      </c>
      <c r="E39" s="22">
        <f>SUM(E40:E56)</f>
        <v>162975</v>
      </c>
      <c r="F39" s="22">
        <f t="shared" ref="F39:P39" si="5">SUM(F40:F56)</f>
        <v>6168</v>
      </c>
      <c r="G39" s="22">
        <f>SUM(G40:G56)</f>
        <v>89666</v>
      </c>
      <c r="H39" s="22">
        <f t="shared" si="5"/>
        <v>4181</v>
      </c>
      <c r="I39" s="22">
        <f>SUM(I40:I56)</f>
        <v>129802</v>
      </c>
      <c r="J39" s="22">
        <f t="shared" si="5"/>
        <v>1236</v>
      </c>
      <c r="K39" s="22">
        <f>SUM(K40:K56)</f>
        <v>86427</v>
      </c>
      <c r="L39" s="22">
        <f t="shared" si="5"/>
        <v>644</v>
      </c>
      <c r="M39" s="22">
        <f>SUM(M40:M56)</f>
        <v>89625</v>
      </c>
      <c r="N39" s="22">
        <f t="shared" si="5"/>
        <v>294</v>
      </c>
      <c r="O39" s="22">
        <f>SUM(O40:O56)</f>
        <v>85984</v>
      </c>
      <c r="P39" s="22">
        <f t="shared" si="5"/>
        <v>93</v>
      </c>
      <c r="Q39" s="22">
        <f>SUM(Q40:Q56)</f>
        <v>65527</v>
      </c>
      <c r="R39" s="22">
        <f>SUM(R40:R56)</f>
        <v>50</v>
      </c>
      <c r="S39" s="22">
        <f>SUM(S40:S56)</f>
        <v>100566</v>
      </c>
      <c r="T39" s="24" t="s">
        <v>85</v>
      </c>
    </row>
    <row r="40" spans="1:20" x14ac:dyDescent="0.35">
      <c r="A40" s="25" t="s">
        <v>86</v>
      </c>
      <c r="B40" s="26">
        <f t="shared" ref="B40:C56" si="6">D40+F40+H40+J40+L40+N40+P40+R40</f>
        <v>2297</v>
      </c>
      <c r="C40" s="26">
        <f t="shared" si="6"/>
        <v>32675</v>
      </c>
      <c r="D40" s="26">
        <v>1738</v>
      </c>
      <c r="E40" s="26">
        <v>5531</v>
      </c>
      <c r="F40" s="26">
        <v>252</v>
      </c>
      <c r="G40" s="26">
        <v>3722</v>
      </c>
      <c r="H40" s="26">
        <v>191</v>
      </c>
      <c r="I40" s="26">
        <v>6212</v>
      </c>
      <c r="J40" s="26">
        <v>63</v>
      </c>
      <c r="K40" s="26">
        <v>4220</v>
      </c>
      <c r="L40" s="26">
        <v>29</v>
      </c>
      <c r="M40" s="26">
        <v>4041</v>
      </c>
      <c r="N40" s="26">
        <v>18</v>
      </c>
      <c r="O40" s="26">
        <v>4687</v>
      </c>
      <c r="P40" s="26">
        <v>6</v>
      </c>
      <c r="Q40" s="26">
        <v>4262</v>
      </c>
      <c r="R40" s="26">
        <v>0</v>
      </c>
      <c r="S40" s="26">
        <v>0</v>
      </c>
      <c r="T40" s="27" t="s">
        <v>87</v>
      </c>
    </row>
    <row r="41" spans="1:20" x14ac:dyDescent="0.35">
      <c r="A41" s="25" t="s">
        <v>88</v>
      </c>
      <c r="B41" s="26">
        <f t="shared" si="6"/>
        <v>6922</v>
      </c>
      <c r="C41" s="26">
        <f t="shared" si="6"/>
        <v>73405</v>
      </c>
      <c r="D41" s="26">
        <v>5654</v>
      </c>
      <c r="E41" s="26">
        <v>19622</v>
      </c>
      <c r="F41" s="26">
        <v>641</v>
      </c>
      <c r="G41" s="26">
        <v>9167</v>
      </c>
      <c r="H41" s="26">
        <v>407</v>
      </c>
      <c r="I41" s="26">
        <v>12958</v>
      </c>
      <c r="J41" s="26">
        <v>126</v>
      </c>
      <c r="K41" s="26">
        <v>8880</v>
      </c>
      <c r="L41" s="26">
        <v>59</v>
      </c>
      <c r="M41" s="26">
        <v>8186</v>
      </c>
      <c r="N41" s="26">
        <v>28</v>
      </c>
      <c r="O41" s="26">
        <v>8292</v>
      </c>
      <c r="P41" s="26">
        <v>5</v>
      </c>
      <c r="Q41" s="26">
        <v>3731</v>
      </c>
      <c r="R41" s="26">
        <v>2</v>
      </c>
      <c r="S41" s="26">
        <v>2569</v>
      </c>
      <c r="T41" s="27" t="s">
        <v>89</v>
      </c>
    </row>
    <row r="42" spans="1:20" x14ac:dyDescent="0.35">
      <c r="A42" s="25" t="s">
        <v>90</v>
      </c>
      <c r="B42" s="26">
        <f t="shared" si="6"/>
        <v>20099</v>
      </c>
      <c r="C42" s="26">
        <f t="shared" si="6"/>
        <v>243408</v>
      </c>
      <c r="D42" s="26">
        <v>16312</v>
      </c>
      <c r="E42" s="26">
        <v>57314</v>
      </c>
      <c r="F42" s="26">
        <v>1926</v>
      </c>
      <c r="G42" s="26">
        <v>27923</v>
      </c>
      <c r="H42" s="26">
        <v>1194</v>
      </c>
      <c r="I42" s="26">
        <v>37239</v>
      </c>
      <c r="J42" s="26">
        <v>376</v>
      </c>
      <c r="K42" s="26">
        <v>26192</v>
      </c>
      <c r="L42" s="26">
        <v>164</v>
      </c>
      <c r="M42" s="26">
        <v>22334</v>
      </c>
      <c r="N42" s="26">
        <v>87</v>
      </c>
      <c r="O42" s="26">
        <v>26185</v>
      </c>
      <c r="P42" s="26">
        <v>26</v>
      </c>
      <c r="Q42" s="26">
        <v>18570</v>
      </c>
      <c r="R42" s="26">
        <v>14</v>
      </c>
      <c r="S42" s="26">
        <v>27651</v>
      </c>
      <c r="T42" s="27" t="s">
        <v>91</v>
      </c>
    </row>
    <row r="43" spans="1:20" x14ac:dyDescent="0.35">
      <c r="A43" s="25" t="s">
        <v>92</v>
      </c>
      <c r="B43" s="26">
        <f t="shared" si="6"/>
        <v>2492</v>
      </c>
      <c r="C43" s="26">
        <f t="shared" si="6"/>
        <v>35267</v>
      </c>
      <c r="D43" s="26">
        <v>1941</v>
      </c>
      <c r="E43" s="26">
        <v>6179</v>
      </c>
      <c r="F43" s="26">
        <v>233</v>
      </c>
      <c r="G43" s="26">
        <v>3372</v>
      </c>
      <c r="H43" s="26">
        <v>196</v>
      </c>
      <c r="I43" s="26">
        <v>6110</v>
      </c>
      <c r="J43" s="26">
        <v>60</v>
      </c>
      <c r="K43" s="26">
        <v>4155</v>
      </c>
      <c r="L43" s="26">
        <v>42</v>
      </c>
      <c r="M43" s="26">
        <v>6032</v>
      </c>
      <c r="N43" s="26">
        <v>16</v>
      </c>
      <c r="O43" s="26">
        <v>4508</v>
      </c>
      <c r="P43" s="26">
        <v>3</v>
      </c>
      <c r="Q43" s="26">
        <v>1983</v>
      </c>
      <c r="R43" s="26">
        <v>1</v>
      </c>
      <c r="S43" s="26">
        <v>2928</v>
      </c>
      <c r="T43" s="27" t="s">
        <v>93</v>
      </c>
    </row>
    <row r="44" spans="1:20" x14ac:dyDescent="0.35">
      <c r="A44" s="25" t="s">
        <v>94</v>
      </c>
      <c r="B44" s="26">
        <f t="shared" si="6"/>
        <v>3869</v>
      </c>
      <c r="C44" s="26">
        <f t="shared" si="6"/>
        <v>58345</v>
      </c>
      <c r="D44" s="26">
        <v>2916</v>
      </c>
      <c r="E44" s="26">
        <v>9828</v>
      </c>
      <c r="F44" s="26">
        <v>415</v>
      </c>
      <c r="G44" s="26">
        <v>6029</v>
      </c>
      <c r="H44" s="26">
        <v>341</v>
      </c>
      <c r="I44" s="26">
        <v>10494</v>
      </c>
      <c r="J44" s="26">
        <v>111</v>
      </c>
      <c r="K44" s="26">
        <v>7975</v>
      </c>
      <c r="L44" s="26">
        <v>54</v>
      </c>
      <c r="M44" s="26">
        <v>7629</v>
      </c>
      <c r="N44" s="26">
        <v>19</v>
      </c>
      <c r="O44" s="26">
        <v>5589</v>
      </c>
      <c r="P44" s="26">
        <v>9</v>
      </c>
      <c r="Q44" s="26">
        <v>5991</v>
      </c>
      <c r="R44" s="26">
        <v>4</v>
      </c>
      <c r="S44" s="26">
        <v>4810</v>
      </c>
      <c r="T44" s="27" t="s">
        <v>95</v>
      </c>
    </row>
    <row r="45" spans="1:20" x14ac:dyDescent="0.35">
      <c r="A45" s="25" t="s">
        <v>96</v>
      </c>
      <c r="B45" s="26">
        <f t="shared" si="6"/>
        <v>1784</v>
      </c>
      <c r="C45" s="26">
        <f t="shared" si="6"/>
        <v>16819</v>
      </c>
      <c r="D45" s="26">
        <v>1444</v>
      </c>
      <c r="E45" s="26">
        <v>4600</v>
      </c>
      <c r="F45" s="26">
        <v>191</v>
      </c>
      <c r="G45" s="26">
        <v>2749</v>
      </c>
      <c r="H45" s="26">
        <v>103</v>
      </c>
      <c r="I45" s="26">
        <v>3200</v>
      </c>
      <c r="J45" s="26">
        <v>27</v>
      </c>
      <c r="K45" s="26">
        <v>1805</v>
      </c>
      <c r="L45" s="26">
        <v>10</v>
      </c>
      <c r="M45" s="26">
        <v>1445</v>
      </c>
      <c r="N45" s="26">
        <v>8</v>
      </c>
      <c r="O45" s="26">
        <v>2013</v>
      </c>
      <c r="P45" s="26">
        <v>0</v>
      </c>
      <c r="Q45" s="26">
        <v>0</v>
      </c>
      <c r="R45" s="26">
        <v>1</v>
      </c>
      <c r="S45" s="26">
        <v>1007</v>
      </c>
      <c r="T45" s="27" t="s">
        <v>97</v>
      </c>
    </row>
    <row r="46" spans="1:20" x14ac:dyDescent="0.35">
      <c r="A46" s="25" t="s">
        <v>98</v>
      </c>
      <c r="B46" s="26">
        <f t="shared" si="6"/>
        <v>1742</v>
      </c>
      <c r="C46" s="26">
        <f t="shared" si="6"/>
        <v>18115</v>
      </c>
      <c r="D46" s="26">
        <v>1431</v>
      </c>
      <c r="E46" s="26">
        <v>4756</v>
      </c>
      <c r="F46" s="26">
        <v>166</v>
      </c>
      <c r="G46" s="26">
        <v>2398</v>
      </c>
      <c r="H46" s="26">
        <v>104</v>
      </c>
      <c r="I46" s="26">
        <v>3262</v>
      </c>
      <c r="J46" s="26">
        <v>19</v>
      </c>
      <c r="K46" s="26">
        <v>1323</v>
      </c>
      <c r="L46" s="26">
        <v>16</v>
      </c>
      <c r="M46" s="26">
        <v>2372</v>
      </c>
      <c r="N46" s="26">
        <v>4</v>
      </c>
      <c r="O46" s="26">
        <v>1252</v>
      </c>
      <c r="P46" s="26">
        <v>1</v>
      </c>
      <c r="Q46" s="26">
        <v>628</v>
      </c>
      <c r="R46" s="26">
        <v>1</v>
      </c>
      <c r="S46" s="26">
        <v>2124</v>
      </c>
      <c r="T46" s="27" t="s">
        <v>99</v>
      </c>
    </row>
    <row r="47" spans="1:20" x14ac:dyDescent="0.35">
      <c r="A47" s="25" t="s">
        <v>100</v>
      </c>
      <c r="B47" s="26">
        <f t="shared" si="6"/>
        <v>1700</v>
      </c>
      <c r="C47" s="26">
        <f t="shared" si="6"/>
        <v>20751</v>
      </c>
      <c r="D47" s="26">
        <v>1304</v>
      </c>
      <c r="E47" s="26">
        <v>4366</v>
      </c>
      <c r="F47" s="26">
        <v>191</v>
      </c>
      <c r="G47" s="26">
        <v>2847</v>
      </c>
      <c r="H47" s="26">
        <v>148</v>
      </c>
      <c r="I47" s="26">
        <v>4556</v>
      </c>
      <c r="J47" s="26">
        <v>29</v>
      </c>
      <c r="K47" s="26">
        <v>2071</v>
      </c>
      <c r="L47" s="26">
        <v>22</v>
      </c>
      <c r="M47" s="26">
        <v>3348</v>
      </c>
      <c r="N47" s="26">
        <v>4</v>
      </c>
      <c r="O47" s="26">
        <v>1232</v>
      </c>
      <c r="P47" s="26">
        <v>1</v>
      </c>
      <c r="Q47" s="26">
        <v>704</v>
      </c>
      <c r="R47" s="26">
        <v>1</v>
      </c>
      <c r="S47" s="26">
        <v>1627</v>
      </c>
      <c r="T47" s="27" t="s">
        <v>101</v>
      </c>
    </row>
    <row r="48" spans="1:20" x14ac:dyDescent="0.35">
      <c r="A48" s="25" t="s">
        <v>102</v>
      </c>
      <c r="B48" s="26">
        <f t="shared" si="6"/>
        <v>3717</v>
      </c>
      <c r="C48" s="26">
        <f t="shared" si="6"/>
        <v>63830</v>
      </c>
      <c r="D48" s="26">
        <v>2730</v>
      </c>
      <c r="E48" s="26">
        <v>9530</v>
      </c>
      <c r="F48" s="26">
        <v>437</v>
      </c>
      <c r="G48" s="26">
        <v>6376</v>
      </c>
      <c r="H48" s="26">
        <v>361</v>
      </c>
      <c r="I48" s="26">
        <v>11183</v>
      </c>
      <c r="J48" s="26">
        <v>104</v>
      </c>
      <c r="K48" s="26">
        <v>7323</v>
      </c>
      <c r="L48" s="26">
        <v>47</v>
      </c>
      <c r="M48" s="26">
        <v>6430</v>
      </c>
      <c r="N48" s="26">
        <v>24</v>
      </c>
      <c r="O48" s="26">
        <v>6246</v>
      </c>
      <c r="P48" s="26">
        <v>10</v>
      </c>
      <c r="Q48" s="26">
        <v>7070</v>
      </c>
      <c r="R48" s="26">
        <v>4</v>
      </c>
      <c r="S48" s="26">
        <v>9672</v>
      </c>
      <c r="T48" s="27" t="s">
        <v>103</v>
      </c>
    </row>
    <row r="49" spans="1:20" x14ac:dyDescent="0.35">
      <c r="A49" s="25" t="s">
        <v>104</v>
      </c>
      <c r="B49" s="26">
        <f t="shared" si="6"/>
        <v>2582</v>
      </c>
      <c r="C49" s="26">
        <f t="shared" si="6"/>
        <v>42105</v>
      </c>
      <c r="D49" s="26">
        <v>1993</v>
      </c>
      <c r="E49" s="26">
        <v>6368</v>
      </c>
      <c r="F49" s="26">
        <v>261</v>
      </c>
      <c r="G49" s="26">
        <v>3840</v>
      </c>
      <c r="H49" s="26">
        <v>226</v>
      </c>
      <c r="I49" s="26">
        <v>6821</v>
      </c>
      <c r="J49" s="26">
        <v>46</v>
      </c>
      <c r="K49" s="26">
        <v>3115</v>
      </c>
      <c r="L49" s="26">
        <v>34</v>
      </c>
      <c r="M49" s="26">
        <v>4619</v>
      </c>
      <c r="N49" s="26">
        <v>16</v>
      </c>
      <c r="O49" s="26">
        <v>4450</v>
      </c>
      <c r="P49" s="26">
        <v>4</v>
      </c>
      <c r="Q49" s="26">
        <v>3025</v>
      </c>
      <c r="R49" s="26">
        <v>2</v>
      </c>
      <c r="S49" s="26">
        <v>9867</v>
      </c>
      <c r="T49" s="27" t="s">
        <v>105</v>
      </c>
    </row>
    <row r="50" spans="1:20" x14ac:dyDescent="0.35">
      <c r="A50" s="25" t="s">
        <v>106</v>
      </c>
      <c r="B50" s="26">
        <f t="shared" si="6"/>
        <v>1834</v>
      </c>
      <c r="C50" s="26">
        <f t="shared" si="6"/>
        <v>18011</v>
      </c>
      <c r="D50" s="26">
        <v>1485</v>
      </c>
      <c r="E50" s="26">
        <v>4766</v>
      </c>
      <c r="F50" s="26">
        <v>188</v>
      </c>
      <c r="G50" s="26">
        <v>2733</v>
      </c>
      <c r="H50" s="26">
        <v>105</v>
      </c>
      <c r="I50" s="26">
        <v>3061</v>
      </c>
      <c r="J50" s="26">
        <v>34</v>
      </c>
      <c r="K50" s="26">
        <v>2382</v>
      </c>
      <c r="L50" s="26">
        <v>15</v>
      </c>
      <c r="M50" s="26">
        <v>1927</v>
      </c>
      <c r="N50" s="26">
        <v>4</v>
      </c>
      <c r="O50" s="26">
        <v>974</v>
      </c>
      <c r="P50" s="26">
        <v>3</v>
      </c>
      <c r="Q50" s="26">
        <v>2168</v>
      </c>
      <c r="R50" s="26">
        <v>0</v>
      </c>
      <c r="S50" s="26">
        <v>0</v>
      </c>
      <c r="T50" s="27" t="s">
        <v>107</v>
      </c>
    </row>
    <row r="51" spans="1:20" x14ac:dyDescent="0.35">
      <c r="A51" s="25" t="s">
        <v>108</v>
      </c>
      <c r="B51" s="26">
        <f t="shared" si="6"/>
        <v>954</v>
      </c>
      <c r="C51" s="26">
        <f t="shared" si="6"/>
        <v>7940</v>
      </c>
      <c r="D51" s="26">
        <v>787</v>
      </c>
      <c r="E51" s="26">
        <v>2389</v>
      </c>
      <c r="F51" s="26">
        <v>99</v>
      </c>
      <c r="G51" s="26">
        <v>1468</v>
      </c>
      <c r="H51" s="26">
        <v>47</v>
      </c>
      <c r="I51" s="26">
        <v>1359</v>
      </c>
      <c r="J51" s="26">
        <v>10</v>
      </c>
      <c r="K51" s="26">
        <v>673</v>
      </c>
      <c r="L51" s="26">
        <v>7</v>
      </c>
      <c r="M51" s="26">
        <v>999</v>
      </c>
      <c r="N51" s="26">
        <v>4</v>
      </c>
      <c r="O51" s="26">
        <v>1052</v>
      </c>
      <c r="P51" s="26">
        <v>0</v>
      </c>
      <c r="Q51" s="26">
        <v>0</v>
      </c>
      <c r="R51" s="26">
        <v>0</v>
      </c>
      <c r="S51" s="26">
        <v>0</v>
      </c>
      <c r="T51" s="27" t="s">
        <v>109</v>
      </c>
    </row>
    <row r="52" spans="1:20" x14ac:dyDescent="0.35">
      <c r="A52" s="25" t="s">
        <v>110</v>
      </c>
      <c r="B52" s="26">
        <f t="shared" si="6"/>
        <v>3347</v>
      </c>
      <c r="C52" s="26">
        <f t="shared" si="6"/>
        <v>47560</v>
      </c>
      <c r="D52" s="26">
        <v>2580</v>
      </c>
      <c r="E52" s="26">
        <v>8738</v>
      </c>
      <c r="F52" s="26">
        <v>372</v>
      </c>
      <c r="G52" s="26">
        <v>5430</v>
      </c>
      <c r="H52" s="26">
        <v>241</v>
      </c>
      <c r="I52" s="26">
        <v>7507</v>
      </c>
      <c r="J52" s="26">
        <v>71</v>
      </c>
      <c r="K52" s="26">
        <v>4767</v>
      </c>
      <c r="L52" s="26">
        <v>51</v>
      </c>
      <c r="M52" s="26">
        <v>7189</v>
      </c>
      <c r="N52" s="26">
        <v>24</v>
      </c>
      <c r="O52" s="26">
        <v>7375</v>
      </c>
      <c r="P52" s="26">
        <v>5</v>
      </c>
      <c r="Q52" s="26">
        <v>3245</v>
      </c>
      <c r="R52" s="26">
        <v>3</v>
      </c>
      <c r="S52" s="26">
        <v>3309</v>
      </c>
      <c r="T52" s="27" t="s">
        <v>111</v>
      </c>
    </row>
    <row r="53" spans="1:20" x14ac:dyDescent="0.35">
      <c r="A53" s="25" t="s">
        <v>112</v>
      </c>
      <c r="B53" s="26">
        <f t="shared" si="6"/>
        <v>3343</v>
      </c>
      <c r="C53" s="26">
        <f t="shared" si="6"/>
        <v>82280</v>
      </c>
      <c r="D53" s="26">
        <v>2647</v>
      </c>
      <c r="E53" s="26">
        <v>8969</v>
      </c>
      <c r="F53" s="26">
        <v>331</v>
      </c>
      <c r="G53" s="26">
        <v>4780</v>
      </c>
      <c r="H53" s="26">
        <v>197</v>
      </c>
      <c r="I53" s="26">
        <v>6046</v>
      </c>
      <c r="J53" s="26">
        <v>71</v>
      </c>
      <c r="K53" s="26">
        <v>5048</v>
      </c>
      <c r="L53" s="26">
        <v>41</v>
      </c>
      <c r="M53" s="26">
        <v>5593</v>
      </c>
      <c r="N53" s="26">
        <v>26</v>
      </c>
      <c r="O53" s="26">
        <v>8381</v>
      </c>
      <c r="P53" s="26">
        <v>15</v>
      </c>
      <c r="Q53" s="26">
        <v>10578</v>
      </c>
      <c r="R53" s="26">
        <v>15</v>
      </c>
      <c r="S53" s="26">
        <v>32885</v>
      </c>
      <c r="T53" s="27" t="s">
        <v>113</v>
      </c>
    </row>
    <row r="54" spans="1:20" x14ac:dyDescent="0.35">
      <c r="A54" s="25" t="s">
        <v>114</v>
      </c>
      <c r="B54" s="26">
        <f t="shared" si="6"/>
        <v>1596</v>
      </c>
      <c r="C54" s="26">
        <f t="shared" si="6"/>
        <v>18532</v>
      </c>
      <c r="D54" s="26">
        <v>1232</v>
      </c>
      <c r="E54" s="26">
        <v>3878</v>
      </c>
      <c r="F54" s="26">
        <v>170</v>
      </c>
      <c r="G54" s="26">
        <v>2525</v>
      </c>
      <c r="H54" s="26">
        <v>128</v>
      </c>
      <c r="I54" s="26">
        <v>4047</v>
      </c>
      <c r="J54" s="26">
        <v>40</v>
      </c>
      <c r="K54" s="26">
        <v>2769</v>
      </c>
      <c r="L54" s="26">
        <v>19</v>
      </c>
      <c r="M54" s="26">
        <v>2495</v>
      </c>
      <c r="N54" s="26">
        <v>6</v>
      </c>
      <c r="O54" s="26">
        <v>1807</v>
      </c>
      <c r="P54" s="26">
        <v>0</v>
      </c>
      <c r="Q54" s="26">
        <v>0</v>
      </c>
      <c r="R54" s="26">
        <v>1</v>
      </c>
      <c r="S54" s="26">
        <v>1011</v>
      </c>
      <c r="T54" s="27" t="s">
        <v>115</v>
      </c>
    </row>
    <row r="55" spans="1:20" x14ac:dyDescent="0.35">
      <c r="A55" s="25" t="s">
        <v>116</v>
      </c>
      <c r="B55" s="26">
        <f t="shared" si="6"/>
        <v>1600</v>
      </c>
      <c r="C55" s="26">
        <f t="shared" si="6"/>
        <v>19829</v>
      </c>
      <c r="D55" s="26">
        <v>1230</v>
      </c>
      <c r="E55" s="26">
        <v>3914</v>
      </c>
      <c r="F55" s="26">
        <v>188</v>
      </c>
      <c r="G55" s="26">
        <v>2743</v>
      </c>
      <c r="H55" s="26">
        <v>126</v>
      </c>
      <c r="I55" s="26">
        <v>3760</v>
      </c>
      <c r="J55" s="26">
        <v>29</v>
      </c>
      <c r="K55" s="26">
        <v>2147</v>
      </c>
      <c r="L55" s="26">
        <v>20</v>
      </c>
      <c r="M55" s="26">
        <v>3048</v>
      </c>
      <c r="N55" s="26">
        <v>2</v>
      </c>
      <c r="O55" s="26">
        <v>645</v>
      </c>
      <c r="P55" s="26">
        <v>5</v>
      </c>
      <c r="Q55" s="26">
        <v>3572</v>
      </c>
      <c r="R55" s="26">
        <v>0</v>
      </c>
      <c r="S55" s="26">
        <v>0</v>
      </c>
      <c r="T55" s="27" t="s">
        <v>117</v>
      </c>
    </row>
    <row r="56" spans="1:20" x14ac:dyDescent="0.35">
      <c r="A56" s="25" t="s">
        <v>118</v>
      </c>
      <c r="B56" s="26">
        <f t="shared" si="6"/>
        <v>918</v>
      </c>
      <c r="C56" s="26">
        <f t="shared" si="6"/>
        <v>11700</v>
      </c>
      <c r="D56" s="26">
        <v>706</v>
      </c>
      <c r="E56" s="26">
        <v>2227</v>
      </c>
      <c r="F56" s="26">
        <v>107</v>
      </c>
      <c r="G56" s="26">
        <v>1564</v>
      </c>
      <c r="H56" s="26">
        <v>66</v>
      </c>
      <c r="I56" s="26">
        <v>1987</v>
      </c>
      <c r="J56" s="26">
        <v>20</v>
      </c>
      <c r="K56" s="26">
        <v>1582</v>
      </c>
      <c r="L56" s="26">
        <v>14</v>
      </c>
      <c r="M56" s="26">
        <v>1938</v>
      </c>
      <c r="N56" s="26">
        <v>4</v>
      </c>
      <c r="O56" s="26">
        <v>1296</v>
      </c>
      <c r="P56" s="26">
        <v>0</v>
      </c>
      <c r="Q56" s="26">
        <v>0</v>
      </c>
      <c r="R56" s="26">
        <v>1</v>
      </c>
      <c r="S56" s="26">
        <v>1106</v>
      </c>
      <c r="T56" s="27" t="s">
        <v>119</v>
      </c>
    </row>
    <row r="57" spans="1:20" x14ac:dyDescent="0.35">
      <c r="A57" s="22" t="s">
        <v>120</v>
      </c>
      <c r="B57" s="22">
        <f>D57+F57+H57+J57+L57+N57+P57+R57</f>
        <v>56295</v>
      </c>
      <c r="C57" s="22">
        <f>E57+G57+I57+K57+M57+O57+Q57+S57</f>
        <v>943520</v>
      </c>
      <c r="D57" s="22">
        <f t="shared" ref="D57:S57" si="7">SUM(D58:D78)</f>
        <v>42269</v>
      </c>
      <c r="E57" s="22">
        <f t="shared" si="7"/>
        <v>143270</v>
      </c>
      <c r="F57" s="22">
        <f t="shared" si="7"/>
        <v>6120</v>
      </c>
      <c r="G57" s="22">
        <f t="shared" si="7"/>
        <v>90036</v>
      </c>
      <c r="H57" s="22">
        <f t="shared" si="7"/>
        <v>5003</v>
      </c>
      <c r="I57" s="22">
        <f t="shared" si="7"/>
        <v>156961</v>
      </c>
      <c r="J57" s="22">
        <f t="shared" si="7"/>
        <v>1507</v>
      </c>
      <c r="K57" s="22">
        <f t="shared" si="7"/>
        <v>105523</v>
      </c>
      <c r="L57" s="22">
        <f t="shared" si="7"/>
        <v>781</v>
      </c>
      <c r="M57" s="22">
        <f t="shared" si="7"/>
        <v>110758</v>
      </c>
      <c r="N57" s="22">
        <f t="shared" si="7"/>
        <v>447</v>
      </c>
      <c r="O57" s="22">
        <f t="shared" si="7"/>
        <v>134801</v>
      </c>
      <c r="P57" s="22">
        <f t="shared" si="7"/>
        <v>113</v>
      </c>
      <c r="Q57" s="22">
        <f t="shared" si="7"/>
        <v>80656</v>
      </c>
      <c r="R57" s="22">
        <f t="shared" si="7"/>
        <v>55</v>
      </c>
      <c r="S57" s="22">
        <f t="shared" si="7"/>
        <v>121515</v>
      </c>
      <c r="T57" s="24" t="s">
        <v>121</v>
      </c>
    </row>
    <row r="58" spans="1:20" x14ac:dyDescent="0.35">
      <c r="A58" s="25" t="s">
        <v>122</v>
      </c>
      <c r="B58" s="26">
        <f t="shared" ref="B58:C68" si="8">D58+F58+H58+J58+L58+N58+P58+R58</f>
        <v>1782</v>
      </c>
      <c r="C58" s="26">
        <f t="shared" si="8"/>
        <v>27032</v>
      </c>
      <c r="D58" s="26">
        <v>1309</v>
      </c>
      <c r="E58" s="26">
        <v>4626</v>
      </c>
      <c r="F58" s="26">
        <v>200</v>
      </c>
      <c r="G58" s="26">
        <v>2952</v>
      </c>
      <c r="H58" s="26">
        <v>180</v>
      </c>
      <c r="I58" s="26">
        <v>5660</v>
      </c>
      <c r="J58" s="26">
        <v>49</v>
      </c>
      <c r="K58" s="26">
        <v>3423</v>
      </c>
      <c r="L58" s="26">
        <v>28</v>
      </c>
      <c r="M58" s="26">
        <v>4335</v>
      </c>
      <c r="N58" s="26">
        <v>12</v>
      </c>
      <c r="O58" s="26">
        <v>3491</v>
      </c>
      <c r="P58" s="26">
        <v>4</v>
      </c>
      <c r="Q58" s="26">
        <v>2545</v>
      </c>
      <c r="R58" s="26">
        <v>0</v>
      </c>
      <c r="S58" s="26">
        <v>0</v>
      </c>
      <c r="T58" s="27" t="s">
        <v>123</v>
      </c>
    </row>
    <row r="59" spans="1:20" x14ac:dyDescent="0.35">
      <c r="A59" s="25" t="s">
        <v>124</v>
      </c>
      <c r="B59" s="26">
        <f t="shared" si="8"/>
        <v>6946</v>
      </c>
      <c r="C59" s="26">
        <f t="shared" si="8"/>
        <v>136560</v>
      </c>
      <c r="D59" s="26">
        <v>5197</v>
      </c>
      <c r="E59" s="26">
        <v>17941</v>
      </c>
      <c r="F59" s="26">
        <v>819</v>
      </c>
      <c r="G59" s="26">
        <v>11791</v>
      </c>
      <c r="H59" s="26">
        <v>542</v>
      </c>
      <c r="I59" s="26">
        <v>16978</v>
      </c>
      <c r="J59" s="26">
        <v>202</v>
      </c>
      <c r="K59" s="26">
        <v>14441</v>
      </c>
      <c r="L59" s="26">
        <v>109</v>
      </c>
      <c r="M59" s="26">
        <v>15545</v>
      </c>
      <c r="N59" s="26">
        <v>49</v>
      </c>
      <c r="O59" s="26">
        <v>15152</v>
      </c>
      <c r="P59" s="26">
        <v>17</v>
      </c>
      <c r="Q59" s="26">
        <v>11364</v>
      </c>
      <c r="R59" s="26">
        <v>11</v>
      </c>
      <c r="S59" s="26">
        <v>33348</v>
      </c>
      <c r="T59" s="27" t="s">
        <v>125</v>
      </c>
    </row>
    <row r="60" spans="1:20" x14ac:dyDescent="0.35">
      <c r="A60" s="25" t="s">
        <v>126</v>
      </c>
      <c r="B60" s="26">
        <f t="shared" si="8"/>
        <v>2227</v>
      </c>
      <c r="C60" s="26">
        <f t="shared" si="8"/>
        <v>31784</v>
      </c>
      <c r="D60" s="26">
        <v>1706</v>
      </c>
      <c r="E60" s="26">
        <v>5442</v>
      </c>
      <c r="F60" s="26">
        <v>220</v>
      </c>
      <c r="G60" s="26">
        <v>3255</v>
      </c>
      <c r="H60" s="26">
        <v>205</v>
      </c>
      <c r="I60" s="26">
        <v>6578</v>
      </c>
      <c r="J60" s="26">
        <v>55</v>
      </c>
      <c r="K60" s="26">
        <v>3812</v>
      </c>
      <c r="L60" s="26">
        <v>20</v>
      </c>
      <c r="M60" s="26">
        <v>2919</v>
      </c>
      <c r="N60" s="26">
        <v>15</v>
      </c>
      <c r="O60" s="26">
        <v>4487</v>
      </c>
      <c r="P60" s="26">
        <v>5</v>
      </c>
      <c r="Q60" s="26">
        <v>4194</v>
      </c>
      <c r="R60" s="26">
        <v>1</v>
      </c>
      <c r="S60" s="26">
        <v>1097</v>
      </c>
      <c r="T60" s="27" t="s">
        <v>127</v>
      </c>
    </row>
    <row r="61" spans="1:20" x14ac:dyDescent="0.35">
      <c r="A61" s="25" t="s">
        <v>128</v>
      </c>
      <c r="B61" s="26">
        <f t="shared" si="8"/>
        <v>1495</v>
      </c>
      <c r="C61" s="26">
        <f t="shared" si="8"/>
        <v>16663</v>
      </c>
      <c r="D61" s="26">
        <v>1164</v>
      </c>
      <c r="E61" s="26">
        <v>3449</v>
      </c>
      <c r="F61" s="26">
        <v>149</v>
      </c>
      <c r="G61" s="26">
        <v>2224</v>
      </c>
      <c r="H61" s="26">
        <v>129</v>
      </c>
      <c r="I61" s="26">
        <v>3824</v>
      </c>
      <c r="J61" s="26">
        <v>34</v>
      </c>
      <c r="K61" s="26">
        <v>2476</v>
      </c>
      <c r="L61" s="26">
        <v>13</v>
      </c>
      <c r="M61" s="26">
        <v>1921</v>
      </c>
      <c r="N61" s="26">
        <v>4</v>
      </c>
      <c r="O61" s="26">
        <v>1156</v>
      </c>
      <c r="P61" s="26">
        <v>2</v>
      </c>
      <c r="Q61" s="26">
        <v>1613</v>
      </c>
      <c r="R61" s="26">
        <v>0</v>
      </c>
      <c r="S61" s="26">
        <v>0</v>
      </c>
      <c r="T61" s="27" t="s">
        <v>129</v>
      </c>
    </row>
    <row r="62" spans="1:20" x14ac:dyDescent="0.35">
      <c r="A62" s="25" t="s">
        <v>130</v>
      </c>
      <c r="B62" s="26">
        <f t="shared" si="8"/>
        <v>10270</v>
      </c>
      <c r="C62" s="26">
        <f t="shared" si="8"/>
        <v>256869</v>
      </c>
      <c r="D62" s="26">
        <v>7387</v>
      </c>
      <c r="E62" s="26">
        <v>26973</v>
      </c>
      <c r="F62" s="26">
        <v>1229</v>
      </c>
      <c r="G62" s="26">
        <v>17942</v>
      </c>
      <c r="H62" s="26">
        <v>916</v>
      </c>
      <c r="I62" s="26">
        <v>29098</v>
      </c>
      <c r="J62" s="26">
        <v>343</v>
      </c>
      <c r="K62" s="26">
        <v>24060</v>
      </c>
      <c r="L62" s="26">
        <v>180</v>
      </c>
      <c r="M62" s="26">
        <v>25423</v>
      </c>
      <c r="N62" s="26">
        <v>146</v>
      </c>
      <c r="O62" s="26">
        <v>44496</v>
      </c>
      <c r="P62" s="26">
        <v>46</v>
      </c>
      <c r="Q62" s="26">
        <v>33973</v>
      </c>
      <c r="R62" s="26">
        <v>23</v>
      </c>
      <c r="S62" s="26">
        <v>54904</v>
      </c>
      <c r="T62" s="27" t="s">
        <v>131</v>
      </c>
    </row>
    <row r="63" spans="1:20" x14ac:dyDescent="0.35">
      <c r="A63" s="25" t="s">
        <v>132</v>
      </c>
      <c r="B63" s="26">
        <f t="shared" si="8"/>
        <v>741</v>
      </c>
      <c r="C63" s="26">
        <f t="shared" si="8"/>
        <v>9863</v>
      </c>
      <c r="D63" s="26">
        <v>564</v>
      </c>
      <c r="E63" s="26">
        <v>2014</v>
      </c>
      <c r="F63" s="26">
        <v>75</v>
      </c>
      <c r="G63" s="26">
        <v>1060</v>
      </c>
      <c r="H63" s="26">
        <v>64</v>
      </c>
      <c r="I63" s="26">
        <v>2003</v>
      </c>
      <c r="J63" s="26">
        <v>21</v>
      </c>
      <c r="K63" s="26">
        <v>1494</v>
      </c>
      <c r="L63" s="26">
        <v>12</v>
      </c>
      <c r="M63" s="26">
        <v>1664</v>
      </c>
      <c r="N63" s="26">
        <v>4</v>
      </c>
      <c r="O63" s="26">
        <v>1127</v>
      </c>
      <c r="P63" s="26">
        <v>1</v>
      </c>
      <c r="Q63" s="26">
        <v>501</v>
      </c>
      <c r="R63" s="26">
        <v>0</v>
      </c>
      <c r="S63" s="26">
        <v>0</v>
      </c>
      <c r="T63" s="27" t="s">
        <v>133</v>
      </c>
    </row>
    <row r="64" spans="1:20" x14ac:dyDescent="0.35">
      <c r="A64" s="25" t="s">
        <v>134</v>
      </c>
      <c r="B64" s="26">
        <f t="shared" si="8"/>
        <v>2938</v>
      </c>
      <c r="C64" s="26">
        <f t="shared" si="8"/>
        <v>47380</v>
      </c>
      <c r="D64" s="26">
        <v>2165</v>
      </c>
      <c r="E64" s="26">
        <v>7728</v>
      </c>
      <c r="F64" s="26">
        <v>327</v>
      </c>
      <c r="G64" s="26">
        <v>4896</v>
      </c>
      <c r="H64" s="26">
        <v>286</v>
      </c>
      <c r="I64" s="26">
        <v>8848</v>
      </c>
      <c r="J64" s="26">
        <v>76</v>
      </c>
      <c r="K64" s="26">
        <v>5155</v>
      </c>
      <c r="L64" s="26">
        <v>54</v>
      </c>
      <c r="M64" s="26">
        <v>7667</v>
      </c>
      <c r="N64" s="26">
        <v>22</v>
      </c>
      <c r="O64" s="26">
        <v>6529</v>
      </c>
      <c r="P64" s="26">
        <v>6</v>
      </c>
      <c r="Q64" s="26">
        <v>4050</v>
      </c>
      <c r="R64" s="26">
        <v>2</v>
      </c>
      <c r="S64" s="26">
        <v>2507</v>
      </c>
      <c r="T64" s="27" t="s">
        <v>135</v>
      </c>
    </row>
    <row r="65" spans="1:20" x14ac:dyDescent="0.35">
      <c r="A65" s="25" t="s">
        <v>136</v>
      </c>
      <c r="B65" s="26">
        <f t="shared" si="8"/>
        <v>2102</v>
      </c>
      <c r="C65" s="26">
        <f t="shared" si="8"/>
        <v>32024</v>
      </c>
      <c r="D65" s="26">
        <v>1613</v>
      </c>
      <c r="E65" s="26">
        <v>5182</v>
      </c>
      <c r="F65" s="26">
        <v>248</v>
      </c>
      <c r="G65" s="26">
        <v>3633</v>
      </c>
      <c r="H65" s="26">
        <v>146</v>
      </c>
      <c r="I65" s="26">
        <v>4345</v>
      </c>
      <c r="J65" s="26">
        <v>49</v>
      </c>
      <c r="K65" s="26">
        <v>3274</v>
      </c>
      <c r="L65" s="26">
        <v>28</v>
      </c>
      <c r="M65" s="26">
        <v>4130</v>
      </c>
      <c r="N65" s="26">
        <v>12</v>
      </c>
      <c r="O65" s="26">
        <v>3408</v>
      </c>
      <c r="P65" s="26">
        <v>4</v>
      </c>
      <c r="Q65" s="26">
        <v>3625</v>
      </c>
      <c r="R65" s="26">
        <v>2</v>
      </c>
      <c r="S65" s="26">
        <v>4427</v>
      </c>
      <c r="T65" s="27" t="s">
        <v>137</v>
      </c>
    </row>
    <row r="66" spans="1:20" x14ac:dyDescent="0.35">
      <c r="A66" s="25" t="s">
        <v>138</v>
      </c>
      <c r="B66" s="26">
        <f t="shared" si="8"/>
        <v>1375</v>
      </c>
      <c r="C66" s="26">
        <f t="shared" si="8"/>
        <v>15061</v>
      </c>
      <c r="D66" s="26">
        <v>1113</v>
      </c>
      <c r="E66" s="26">
        <v>3425</v>
      </c>
      <c r="F66" s="26">
        <v>123</v>
      </c>
      <c r="G66" s="26">
        <v>1856</v>
      </c>
      <c r="H66" s="26">
        <v>94</v>
      </c>
      <c r="I66" s="26">
        <v>2840</v>
      </c>
      <c r="J66" s="26">
        <v>25</v>
      </c>
      <c r="K66" s="26">
        <v>1695</v>
      </c>
      <c r="L66" s="26">
        <v>10</v>
      </c>
      <c r="M66" s="26">
        <v>1436</v>
      </c>
      <c r="N66" s="26">
        <v>8</v>
      </c>
      <c r="O66" s="26">
        <v>2337</v>
      </c>
      <c r="P66" s="26">
        <v>2</v>
      </c>
      <c r="Q66" s="26">
        <v>1472</v>
      </c>
      <c r="R66" s="26">
        <v>0</v>
      </c>
      <c r="S66" s="26">
        <v>0</v>
      </c>
      <c r="T66" s="27" t="s">
        <v>139</v>
      </c>
    </row>
    <row r="67" spans="1:20" x14ac:dyDescent="0.35">
      <c r="A67" s="25" t="s">
        <v>140</v>
      </c>
      <c r="B67" s="26">
        <f t="shared" si="8"/>
        <v>1115</v>
      </c>
      <c r="C67" s="26">
        <f t="shared" si="8"/>
        <v>14899</v>
      </c>
      <c r="D67" s="26">
        <v>837</v>
      </c>
      <c r="E67" s="26">
        <v>2823</v>
      </c>
      <c r="F67" s="26">
        <v>117</v>
      </c>
      <c r="G67" s="26">
        <v>1756</v>
      </c>
      <c r="H67" s="26">
        <v>116</v>
      </c>
      <c r="I67" s="26">
        <v>3639</v>
      </c>
      <c r="J67" s="26">
        <v>25</v>
      </c>
      <c r="K67" s="26">
        <v>1624</v>
      </c>
      <c r="L67" s="26">
        <v>11</v>
      </c>
      <c r="M67" s="26">
        <v>1514</v>
      </c>
      <c r="N67" s="26">
        <v>6</v>
      </c>
      <c r="O67" s="26">
        <v>1425</v>
      </c>
      <c r="P67" s="26">
        <v>3</v>
      </c>
      <c r="Q67" s="26">
        <v>2118</v>
      </c>
      <c r="R67" s="26">
        <v>0</v>
      </c>
      <c r="S67" s="26">
        <v>0</v>
      </c>
      <c r="T67" s="27" t="s">
        <v>141</v>
      </c>
    </row>
    <row r="68" spans="1:20" x14ac:dyDescent="0.35">
      <c r="A68" s="25" t="s">
        <v>142</v>
      </c>
      <c r="B68" s="26">
        <f t="shared" si="8"/>
        <v>2908</v>
      </c>
      <c r="C68" s="26">
        <f t="shared" si="8"/>
        <v>37484</v>
      </c>
      <c r="D68" s="26">
        <v>2206</v>
      </c>
      <c r="E68" s="26">
        <v>6680</v>
      </c>
      <c r="F68" s="26">
        <v>299</v>
      </c>
      <c r="G68" s="26">
        <v>4427</v>
      </c>
      <c r="H68" s="26">
        <v>292</v>
      </c>
      <c r="I68" s="26">
        <v>9180</v>
      </c>
      <c r="J68" s="26">
        <v>66</v>
      </c>
      <c r="K68" s="26">
        <v>4846</v>
      </c>
      <c r="L68" s="26">
        <v>28</v>
      </c>
      <c r="M68" s="26">
        <v>3912</v>
      </c>
      <c r="N68" s="26">
        <v>15</v>
      </c>
      <c r="O68" s="26">
        <v>4715</v>
      </c>
      <c r="P68" s="26">
        <v>0</v>
      </c>
      <c r="Q68" s="26">
        <v>0</v>
      </c>
      <c r="R68" s="26">
        <v>2</v>
      </c>
      <c r="S68" s="26">
        <v>3724</v>
      </c>
      <c r="T68" s="27" t="s">
        <v>143</v>
      </c>
    </row>
    <row r="69" spans="1:20" x14ac:dyDescent="0.35">
      <c r="A69" s="25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30">
        <v>11</v>
      </c>
    </row>
    <row r="70" spans="1:20" x14ac:dyDescent="0.35">
      <c r="A70" s="25" t="s">
        <v>144</v>
      </c>
      <c r="B70" s="26">
        <f t="shared" ref="B70:C78" si="9">D70+F70+H70+J70+L70+N70+P70+R70</f>
        <v>1808</v>
      </c>
      <c r="C70" s="26">
        <f t="shared" si="9"/>
        <v>23689</v>
      </c>
      <c r="D70" s="26">
        <v>1385</v>
      </c>
      <c r="E70" s="26">
        <v>4477</v>
      </c>
      <c r="F70" s="26">
        <v>178</v>
      </c>
      <c r="G70" s="26">
        <v>2663</v>
      </c>
      <c r="H70" s="26">
        <v>160</v>
      </c>
      <c r="I70" s="26">
        <v>5067</v>
      </c>
      <c r="J70" s="26">
        <v>51</v>
      </c>
      <c r="K70" s="26">
        <v>3550</v>
      </c>
      <c r="L70" s="26">
        <v>16</v>
      </c>
      <c r="M70" s="26">
        <v>2260</v>
      </c>
      <c r="N70" s="26">
        <v>15</v>
      </c>
      <c r="O70" s="26">
        <v>3786</v>
      </c>
      <c r="P70" s="26">
        <v>3</v>
      </c>
      <c r="Q70" s="26">
        <v>1886</v>
      </c>
      <c r="R70" s="26">
        <v>0</v>
      </c>
      <c r="S70" s="26">
        <v>0</v>
      </c>
      <c r="T70" s="27" t="s">
        <v>145</v>
      </c>
    </row>
    <row r="71" spans="1:20" x14ac:dyDescent="0.35">
      <c r="A71" s="25" t="s">
        <v>146</v>
      </c>
      <c r="B71" s="26">
        <f t="shared" si="9"/>
        <v>2419</v>
      </c>
      <c r="C71" s="26">
        <f t="shared" si="9"/>
        <v>33856</v>
      </c>
      <c r="D71" s="26">
        <v>1793</v>
      </c>
      <c r="E71" s="26">
        <v>6068</v>
      </c>
      <c r="F71" s="26">
        <v>261</v>
      </c>
      <c r="G71" s="26">
        <v>3947</v>
      </c>
      <c r="H71" s="26">
        <v>252</v>
      </c>
      <c r="I71" s="26">
        <v>7765</v>
      </c>
      <c r="J71" s="26">
        <v>58</v>
      </c>
      <c r="K71" s="26">
        <v>4040</v>
      </c>
      <c r="L71" s="26">
        <v>36</v>
      </c>
      <c r="M71" s="26">
        <v>4967</v>
      </c>
      <c r="N71" s="26">
        <v>16</v>
      </c>
      <c r="O71" s="26">
        <v>4457</v>
      </c>
      <c r="P71" s="26">
        <v>2</v>
      </c>
      <c r="Q71" s="26">
        <v>1229</v>
      </c>
      <c r="R71" s="26">
        <v>1</v>
      </c>
      <c r="S71" s="26">
        <v>1383</v>
      </c>
      <c r="T71" s="27" t="s">
        <v>147</v>
      </c>
    </row>
    <row r="72" spans="1:20" x14ac:dyDescent="0.35">
      <c r="A72" s="25" t="s">
        <v>148</v>
      </c>
      <c r="B72" s="26">
        <f t="shared" si="9"/>
        <v>2629</v>
      </c>
      <c r="C72" s="26">
        <f t="shared" si="9"/>
        <v>34074</v>
      </c>
      <c r="D72" s="26">
        <v>2042</v>
      </c>
      <c r="E72" s="26">
        <v>6443</v>
      </c>
      <c r="F72" s="26">
        <v>258</v>
      </c>
      <c r="G72" s="26">
        <v>3812</v>
      </c>
      <c r="H72" s="26">
        <v>212</v>
      </c>
      <c r="I72" s="26">
        <v>6793</v>
      </c>
      <c r="J72" s="26">
        <v>64</v>
      </c>
      <c r="K72" s="26">
        <v>4592</v>
      </c>
      <c r="L72" s="26">
        <v>31</v>
      </c>
      <c r="M72" s="26">
        <v>4342</v>
      </c>
      <c r="N72" s="26">
        <v>20</v>
      </c>
      <c r="O72" s="26">
        <v>5891</v>
      </c>
      <c r="P72" s="26">
        <v>1</v>
      </c>
      <c r="Q72" s="26">
        <v>803</v>
      </c>
      <c r="R72" s="26">
        <v>1</v>
      </c>
      <c r="S72" s="26">
        <v>1398</v>
      </c>
      <c r="T72" s="27" t="s">
        <v>149</v>
      </c>
    </row>
    <row r="73" spans="1:20" x14ac:dyDescent="0.35">
      <c r="A73" s="25" t="s">
        <v>150</v>
      </c>
      <c r="B73" s="26">
        <f t="shared" si="9"/>
        <v>2841</v>
      </c>
      <c r="C73" s="26">
        <f t="shared" si="9"/>
        <v>43043</v>
      </c>
      <c r="D73" s="26">
        <v>2151</v>
      </c>
      <c r="E73" s="26">
        <v>6991</v>
      </c>
      <c r="F73" s="26">
        <v>295</v>
      </c>
      <c r="G73" s="26">
        <v>4435</v>
      </c>
      <c r="H73" s="26">
        <v>270</v>
      </c>
      <c r="I73" s="26">
        <v>8247</v>
      </c>
      <c r="J73" s="26">
        <v>67</v>
      </c>
      <c r="K73" s="26">
        <v>4653</v>
      </c>
      <c r="L73" s="26">
        <v>35</v>
      </c>
      <c r="M73" s="26">
        <v>4979</v>
      </c>
      <c r="N73" s="26">
        <v>17</v>
      </c>
      <c r="O73" s="26">
        <v>5798</v>
      </c>
      <c r="P73" s="26">
        <v>3</v>
      </c>
      <c r="Q73" s="26">
        <v>2260</v>
      </c>
      <c r="R73" s="26">
        <v>3</v>
      </c>
      <c r="S73" s="26">
        <v>5680</v>
      </c>
      <c r="T73" s="27" t="s">
        <v>151</v>
      </c>
    </row>
    <row r="74" spans="1:20" x14ac:dyDescent="0.35">
      <c r="A74" s="25" t="s">
        <v>152</v>
      </c>
      <c r="B74" s="26">
        <f t="shared" si="9"/>
        <v>1673</v>
      </c>
      <c r="C74" s="26">
        <f t="shared" si="9"/>
        <v>17464</v>
      </c>
      <c r="D74" s="26">
        <v>1328</v>
      </c>
      <c r="E74" s="26">
        <v>4335</v>
      </c>
      <c r="F74" s="26">
        <v>163</v>
      </c>
      <c r="G74" s="26">
        <v>2337</v>
      </c>
      <c r="H74" s="26">
        <v>125</v>
      </c>
      <c r="I74" s="26">
        <v>3960</v>
      </c>
      <c r="J74" s="26">
        <v>35</v>
      </c>
      <c r="K74" s="26">
        <v>2550</v>
      </c>
      <c r="L74" s="26">
        <v>15</v>
      </c>
      <c r="M74" s="26">
        <v>2043</v>
      </c>
      <c r="N74" s="26">
        <v>6</v>
      </c>
      <c r="O74" s="26">
        <v>1632</v>
      </c>
      <c r="P74" s="26">
        <v>1</v>
      </c>
      <c r="Q74" s="26">
        <v>607</v>
      </c>
      <c r="R74" s="26">
        <v>0</v>
      </c>
      <c r="S74" s="26">
        <v>0</v>
      </c>
      <c r="T74" s="27" t="s">
        <v>153</v>
      </c>
    </row>
    <row r="75" spans="1:20" x14ac:dyDescent="0.35">
      <c r="A75" s="25" t="s">
        <v>154</v>
      </c>
      <c r="B75" s="26">
        <f t="shared" si="9"/>
        <v>957</v>
      </c>
      <c r="C75" s="26">
        <f t="shared" si="9"/>
        <v>15518</v>
      </c>
      <c r="D75" s="26">
        <v>723</v>
      </c>
      <c r="E75" s="26">
        <v>2496</v>
      </c>
      <c r="F75" s="26">
        <v>86</v>
      </c>
      <c r="G75" s="26">
        <v>1285</v>
      </c>
      <c r="H75" s="26">
        <v>92</v>
      </c>
      <c r="I75" s="26">
        <v>2922</v>
      </c>
      <c r="J75" s="26">
        <v>31</v>
      </c>
      <c r="K75" s="26">
        <v>2164</v>
      </c>
      <c r="L75" s="26">
        <v>17</v>
      </c>
      <c r="M75" s="26">
        <v>2295</v>
      </c>
      <c r="N75" s="26">
        <v>6</v>
      </c>
      <c r="O75" s="26">
        <v>1850</v>
      </c>
      <c r="P75" s="26">
        <v>0</v>
      </c>
      <c r="Q75" s="26">
        <v>0</v>
      </c>
      <c r="R75" s="26">
        <v>2</v>
      </c>
      <c r="S75" s="26">
        <v>2506</v>
      </c>
      <c r="T75" s="27" t="s">
        <v>155</v>
      </c>
    </row>
    <row r="76" spans="1:20" x14ac:dyDescent="0.35">
      <c r="A76" s="25" t="s">
        <v>156</v>
      </c>
      <c r="B76" s="26">
        <f t="shared" si="9"/>
        <v>856</v>
      </c>
      <c r="C76" s="26">
        <f t="shared" si="9"/>
        <v>9550</v>
      </c>
      <c r="D76" s="26">
        <v>659</v>
      </c>
      <c r="E76" s="26">
        <v>2171</v>
      </c>
      <c r="F76" s="26">
        <v>101</v>
      </c>
      <c r="G76" s="26">
        <v>1568</v>
      </c>
      <c r="H76" s="26">
        <v>65</v>
      </c>
      <c r="I76" s="26">
        <v>2103</v>
      </c>
      <c r="J76" s="26">
        <v>21</v>
      </c>
      <c r="K76" s="26">
        <v>1579</v>
      </c>
      <c r="L76" s="26">
        <v>6</v>
      </c>
      <c r="M76" s="26">
        <v>743</v>
      </c>
      <c r="N76" s="26">
        <v>4</v>
      </c>
      <c r="O76" s="26">
        <v>1386</v>
      </c>
      <c r="P76" s="26">
        <v>0</v>
      </c>
      <c r="Q76" s="26">
        <v>0</v>
      </c>
      <c r="R76" s="26">
        <v>0</v>
      </c>
      <c r="S76" s="26">
        <v>0</v>
      </c>
      <c r="T76" s="27" t="s">
        <v>157</v>
      </c>
    </row>
    <row r="77" spans="1:20" x14ac:dyDescent="0.35">
      <c r="A77" s="25" t="s">
        <v>158</v>
      </c>
      <c r="B77" s="26">
        <f t="shared" si="9"/>
        <v>4690</v>
      </c>
      <c r="C77" s="26">
        <f t="shared" si="9"/>
        <v>65123</v>
      </c>
      <c r="D77" s="26">
        <v>3578</v>
      </c>
      <c r="E77" s="26">
        <v>11985</v>
      </c>
      <c r="F77" s="26">
        <v>481</v>
      </c>
      <c r="G77" s="26">
        <v>7032</v>
      </c>
      <c r="H77" s="26">
        <v>429</v>
      </c>
      <c r="I77" s="26">
        <v>13693</v>
      </c>
      <c r="J77" s="26">
        <v>97</v>
      </c>
      <c r="K77" s="26">
        <v>6549</v>
      </c>
      <c r="L77" s="26">
        <v>66</v>
      </c>
      <c r="M77" s="26">
        <v>9337</v>
      </c>
      <c r="N77" s="26">
        <v>32</v>
      </c>
      <c r="O77" s="26">
        <v>10011</v>
      </c>
      <c r="P77" s="26">
        <v>5</v>
      </c>
      <c r="Q77" s="26">
        <v>3535</v>
      </c>
      <c r="R77" s="26">
        <v>2</v>
      </c>
      <c r="S77" s="26">
        <v>2981</v>
      </c>
      <c r="T77" s="27" t="s">
        <v>159</v>
      </c>
    </row>
    <row r="78" spans="1:20" x14ac:dyDescent="0.35">
      <c r="A78" s="25" t="s">
        <v>160</v>
      </c>
      <c r="B78" s="26">
        <f t="shared" si="9"/>
        <v>4523</v>
      </c>
      <c r="C78" s="26">
        <f t="shared" si="9"/>
        <v>75584</v>
      </c>
      <c r="D78" s="26">
        <v>3349</v>
      </c>
      <c r="E78" s="26">
        <v>12021</v>
      </c>
      <c r="F78" s="26">
        <v>491</v>
      </c>
      <c r="G78" s="26">
        <v>7165</v>
      </c>
      <c r="H78" s="26">
        <v>428</v>
      </c>
      <c r="I78" s="26">
        <v>13418</v>
      </c>
      <c r="J78" s="26">
        <v>138</v>
      </c>
      <c r="K78" s="26">
        <v>9546</v>
      </c>
      <c r="L78" s="26">
        <v>66</v>
      </c>
      <c r="M78" s="26">
        <v>9326</v>
      </c>
      <c r="N78" s="26">
        <v>38</v>
      </c>
      <c r="O78" s="26">
        <v>11667</v>
      </c>
      <c r="P78" s="26">
        <v>8</v>
      </c>
      <c r="Q78" s="26">
        <v>4881</v>
      </c>
      <c r="R78" s="26">
        <v>5</v>
      </c>
      <c r="S78" s="26">
        <v>7560</v>
      </c>
      <c r="T78" s="27" t="s">
        <v>161</v>
      </c>
    </row>
    <row r="79" spans="1:20" x14ac:dyDescent="0.35">
      <c r="A79" s="22" t="s">
        <v>162</v>
      </c>
      <c r="B79" s="22">
        <f>D79+F79+H79+J79+L79+N79+P79+R79</f>
        <v>56235</v>
      </c>
      <c r="C79" s="22">
        <f>E79+G79+I79+K79+M79+O79+Q79+S79</f>
        <v>829560</v>
      </c>
      <c r="D79" s="22">
        <f t="shared" ref="D79:R79" si="10">SUM(D80:D93)</f>
        <v>43175</v>
      </c>
      <c r="E79" s="22">
        <f>SUM(E80:E93)</f>
        <v>147438</v>
      </c>
      <c r="F79" s="22">
        <f t="shared" si="10"/>
        <v>5995</v>
      </c>
      <c r="G79" s="22">
        <f>SUM(G80:G93)</f>
        <v>87266</v>
      </c>
      <c r="H79" s="22">
        <f t="shared" si="10"/>
        <v>4273</v>
      </c>
      <c r="I79" s="22">
        <f>SUM(I80:I93)</f>
        <v>133855</v>
      </c>
      <c r="J79" s="22">
        <f t="shared" si="10"/>
        <v>1498</v>
      </c>
      <c r="K79" s="22">
        <f>SUM(K80:K93)</f>
        <v>106288</v>
      </c>
      <c r="L79" s="22">
        <f t="shared" si="10"/>
        <v>766</v>
      </c>
      <c r="M79" s="22">
        <f>SUM(M80:M93)</f>
        <v>108697</v>
      </c>
      <c r="N79" s="22">
        <f t="shared" si="10"/>
        <v>413</v>
      </c>
      <c r="O79" s="22">
        <f>SUM(O80:O93)</f>
        <v>121083</v>
      </c>
      <c r="P79" s="22">
        <f t="shared" si="10"/>
        <v>78</v>
      </c>
      <c r="Q79" s="22">
        <f>SUM(Q80:Q93)</f>
        <v>51681</v>
      </c>
      <c r="R79" s="22">
        <f t="shared" si="10"/>
        <v>37</v>
      </c>
      <c r="S79" s="22">
        <f>SUM(S80:S93)</f>
        <v>73252</v>
      </c>
      <c r="T79" s="24" t="s">
        <v>163</v>
      </c>
    </row>
    <row r="80" spans="1:20" x14ac:dyDescent="0.35">
      <c r="A80" s="25" t="s">
        <v>164</v>
      </c>
      <c r="B80" s="26">
        <f t="shared" ref="B80:C93" si="11">D80+F80+H80+J80+L80+N80+P80+R80</f>
        <v>3297</v>
      </c>
      <c r="C80" s="26">
        <f t="shared" si="11"/>
        <v>46298</v>
      </c>
      <c r="D80" s="26">
        <v>2466</v>
      </c>
      <c r="E80" s="26">
        <v>8719</v>
      </c>
      <c r="F80" s="26">
        <v>380</v>
      </c>
      <c r="G80" s="26">
        <v>5546</v>
      </c>
      <c r="H80" s="26">
        <v>269</v>
      </c>
      <c r="I80" s="26">
        <v>8713</v>
      </c>
      <c r="J80" s="26">
        <v>100</v>
      </c>
      <c r="K80" s="26">
        <v>7057</v>
      </c>
      <c r="L80" s="26">
        <v>52</v>
      </c>
      <c r="M80" s="26">
        <v>7092</v>
      </c>
      <c r="N80" s="26">
        <v>28</v>
      </c>
      <c r="O80" s="26">
        <v>7953</v>
      </c>
      <c r="P80" s="26">
        <v>2</v>
      </c>
      <c r="Q80" s="26">
        <v>1218</v>
      </c>
      <c r="R80" s="26">
        <v>0</v>
      </c>
      <c r="S80" s="26">
        <v>0</v>
      </c>
      <c r="T80" s="27" t="s">
        <v>165</v>
      </c>
    </row>
    <row r="81" spans="1:20" x14ac:dyDescent="0.35">
      <c r="A81" s="25" t="s">
        <v>166</v>
      </c>
      <c r="B81" s="26">
        <f t="shared" si="11"/>
        <v>2302</v>
      </c>
      <c r="C81" s="26">
        <f t="shared" si="11"/>
        <v>35481</v>
      </c>
      <c r="D81" s="26">
        <v>1673</v>
      </c>
      <c r="E81" s="26">
        <v>5834</v>
      </c>
      <c r="F81" s="26">
        <v>296</v>
      </c>
      <c r="G81" s="26">
        <v>4382</v>
      </c>
      <c r="H81" s="26">
        <v>217</v>
      </c>
      <c r="I81" s="26">
        <v>6771</v>
      </c>
      <c r="J81" s="26">
        <v>63</v>
      </c>
      <c r="K81" s="26">
        <v>4399</v>
      </c>
      <c r="L81" s="26">
        <v>32</v>
      </c>
      <c r="M81" s="26">
        <v>4754</v>
      </c>
      <c r="N81" s="26">
        <v>17</v>
      </c>
      <c r="O81" s="26">
        <v>4944</v>
      </c>
      <c r="P81" s="26">
        <v>3</v>
      </c>
      <c r="Q81" s="26">
        <v>2306</v>
      </c>
      <c r="R81" s="26">
        <v>1</v>
      </c>
      <c r="S81" s="26">
        <v>2091</v>
      </c>
      <c r="T81" s="27" t="s">
        <v>167</v>
      </c>
    </row>
    <row r="82" spans="1:20" x14ac:dyDescent="0.35">
      <c r="A82" s="25" t="s">
        <v>168</v>
      </c>
      <c r="B82" s="26">
        <f t="shared" si="11"/>
        <v>2844</v>
      </c>
      <c r="C82" s="26">
        <f t="shared" si="11"/>
        <v>43883</v>
      </c>
      <c r="D82" s="26">
        <v>2194</v>
      </c>
      <c r="E82" s="26">
        <v>7177</v>
      </c>
      <c r="F82" s="26">
        <v>308</v>
      </c>
      <c r="G82" s="26">
        <v>4580</v>
      </c>
      <c r="H82" s="26">
        <v>197</v>
      </c>
      <c r="I82" s="26">
        <v>6117</v>
      </c>
      <c r="J82" s="26">
        <v>65</v>
      </c>
      <c r="K82" s="26">
        <v>4539</v>
      </c>
      <c r="L82" s="26">
        <v>47</v>
      </c>
      <c r="M82" s="26">
        <v>6753</v>
      </c>
      <c r="N82" s="26">
        <v>27</v>
      </c>
      <c r="O82" s="26">
        <v>8110</v>
      </c>
      <c r="P82" s="26">
        <v>3</v>
      </c>
      <c r="Q82" s="26">
        <v>2203</v>
      </c>
      <c r="R82" s="26">
        <v>3</v>
      </c>
      <c r="S82" s="26">
        <v>4404</v>
      </c>
      <c r="T82" s="27" t="s">
        <v>169</v>
      </c>
    </row>
    <row r="83" spans="1:20" x14ac:dyDescent="0.35">
      <c r="A83" s="25" t="s">
        <v>170</v>
      </c>
      <c r="B83" s="26">
        <f t="shared" si="11"/>
        <v>4808</v>
      </c>
      <c r="C83" s="26">
        <f t="shared" si="11"/>
        <v>69191</v>
      </c>
      <c r="D83" s="26">
        <v>3640</v>
      </c>
      <c r="E83" s="26">
        <v>12412</v>
      </c>
      <c r="F83" s="26">
        <v>522</v>
      </c>
      <c r="G83" s="26">
        <v>7597</v>
      </c>
      <c r="H83" s="26">
        <v>404</v>
      </c>
      <c r="I83" s="26">
        <v>12838</v>
      </c>
      <c r="J83" s="26">
        <v>123</v>
      </c>
      <c r="K83" s="26">
        <v>8787</v>
      </c>
      <c r="L83" s="26">
        <v>71</v>
      </c>
      <c r="M83" s="26">
        <v>9796</v>
      </c>
      <c r="N83" s="26">
        <v>41</v>
      </c>
      <c r="O83" s="26">
        <v>11598</v>
      </c>
      <c r="P83" s="26">
        <v>5</v>
      </c>
      <c r="Q83" s="26">
        <v>3716</v>
      </c>
      <c r="R83" s="26">
        <v>2</v>
      </c>
      <c r="S83" s="26">
        <v>2447</v>
      </c>
      <c r="T83" s="27" t="s">
        <v>171</v>
      </c>
    </row>
    <row r="84" spans="1:20" x14ac:dyDescent="0.35">
      <c r="A84" s="25" t="s">
        <v>172</v>
      </c>
      <c r="B84" s="26">
        <f t="shared" si="11"/>
        <v>1613</v>
      </c>
      <c r="C84" s="26">
        <f t="shared" si="11"/>
        <v>22216</v>
      </c>
      <c r="D84" s="26">
        <v>1178</v>
      </c>
      <c r="E84" s="26">
        <v>3546</v>
      </c>
      <c r="F84" s="26">
        <v>213</v>
      </c>
      <c r="G84" s="26">
        <v>3084</v>
      </c>
      <c r="H84" s="26">
        <v>149</v>
      </c>
      <c r="I84" s="26">
        <v>4554</v>
      </c>
      <c r="J84" s="26">
        <v>36</v>
      </c>
      <c r="K84" s="26">
        <v>2543</v>
      </c>
      <c r="L84" s="26">
        <v>22</v>
      </c>
      <c r="M84" s="26">
        <v>2992</v>
      </c>
      <c r="N84" s="26">
        <v>12</v>
      </c>
      <c r="O84" s="26">
        <v>3535</v>
      </c>
      <c r="P84" s="26">
        <v>3</v>
      </c>
      <c r="Q84" s="26">
        <v>1962</v>
      </c>
      <c r="R84" s="26">
        <v>0</v>
      </c>
      <c r="S84" s="26">
        <v>0</v>
      </c>
      <c r="T84" s="27" t="s">
        <v>173</v>
      </c>
    </row>
    <row r="85" spans="1:20" x14ac:dyDescent="0.35">
      <c r="A85" s="25" t="s">
        <v>174</v>
      </c>
      <c r="B85" s="26">
        <f t="shared" si="11"/>
        <v>1739</v>
      </c>
      <c r="C85" s="26">
        <f t="shared" si="11"/>
        <v>24708</v>
      </c>
      <c r="D85" s="26">
        <v>1264</v>
      </c>
      <c r="E85" s="26">
        <v>4219</v>
      </c>
      <c r="F85" s="26">
        <v>236</v>
      </c>
      <c r="G85" s="26">
        <v>3409</v>
      </c>
      <c r="H85" s="26">
        <v>159</v>
      </c>
      <c r="I85" s="26">
        <v>5035</v>
      </c>
      <c r="J85" s="26">
        <v>50</v>
      </c>
      <c r="K85" s="26">
        <v>3518</v>
      </c>
      <c r="L85" s="26">
        <v>13</v>
      </c>
      <c r="M85" s="26">
        <v>1850</v>
      </c>
      <c r="N85" s="26">
        <v>12</v>
      </c>
      <c r="O85" s="26">
        <v>3422</v>
      </c>
      <c r="P85" s="26">
        <v>4</v>
      </c>
      <c r="Q85" s="26">
        <v>2158</v>
      </c>
      <c r="R85" s="26">
        <v>1</v>
      </c>
      <c r="S85" s="26">
        <v>1097</v>
      </c>
      <c r="T85" s="27" t="s">
        <v>175</v>
      </c>
    </row>
    <row r="86" spans="1:20" x14ac:dyDescent="0.35">
      <c r="A86" s="25" t="s">
        <v>176</v>
      </c>
      <c r="B86" s="26">
        <f t="shared" si="11"/>
        <v>1504</v>
      </c>
      <c r="C86" s="26">
        <f t="shared" si="11"/>
        <v>24039</v>
      </c>
      <c r="D86" s="26">
        <v>1091</v>
      </c>
      <c r="E86" s="26">
        <v>3833</v>
      </c>
      <c r="F86" s="26">
        <v>179</v>
      </c>
      <c r="G86" s="26">
        <v>2593</v>
      </c>
      <c r="H86" s="26">
        <v>139</v>
      </c>
      <c r="I86" s="26">
        <v>4409</v>
      </c>
      <c r="J86" s="26">
        <v>46</v>
      </c>
      <c r="K86" s="26">
        <v>3322</v>
      </c>
      <c r="L86" s="26">
        <v>33</v>
      </c>
      <c r="M86" s="26">
        <v>4722</v>
      </c>
      <c r="N86" s="26">
        <v>14</v>
      </c>
      <c r="O86" s="26">
        <v>4107</v>
      </c>
      <c r="P86" s="26">
        <v>2</v>
      </c>
      <c r="Q86" s="26">
        <v>1053</v>
      </c>
      <c r="R86" s="26">
        <v>0</v>
      </c>
      <c r="S86" s="26">
        <v>0</v>
      </c>
      <c r="T86" s="27" t="s">
        <v>177</v>
      </c>
    </row>
    <row r="87" spans="1:20" x14ac:dyDescent="0.35">
      <c r="A87" s="25" t="s">
        <v>178</v>
      </c>
      <c r="B87" s="26">
        <f t="shared" si="11"/>
        <v>1627</v>
      </c>
      <c r="C87" s="26">
        <f t="shared" si="11"/>
        <v>20039</v>
      </c>
      <c r="D87" s="26">
        <v>1235</v>
      </c>
      <c r="E87" s="26">
        <v>3925</v>
      </c>
      <c r="F87" s="26">
        <v>186</v>
      </c>
      <c r="G87" s="26">
        <v>2727</v>
      </c>
      <c r="H87" s="26">
        <v>147</v>
      </c>
      <c r="I87" s="26">
        <v>4837</v>
      </c>
      <c r="J87" s="26">
        <v>35</v>
      </c>
      <c r="K87" s="26">
        <v>2442</v>
      </c>
      <c r="L87" s="26">
        <v>17</v>
      </c>
      <c r="M87" s="26">
        <v>2415</v>
      </c>
      <c r="N87" s="26">
        <v>4</v>
      </c>
      <c r="O87" s="26">
        <v>1155</v>
      </c>
      <c r="P87" s="26">
        <v>2</v>
      </c>
      <c r="Q87" s="26">
        <v>1312</v>
      </c>
      <c r="R87" s="26">
        <v>1</v>
      </c>
      <c r="S87" s="26">
        <v>1226</v>
      </c>
      <c r="T87" s="27" t="s">
        <v>179</v>
      </c>
    </row>
    <row r="88" spans="1:20" x14ac:dyDescent="0.35">
      <c r="A88" s="25" t="s">
        <v>180</v>
      </c>
      <c r="B88" s="26">
        <f t="shared" si="11"/>
        <v>13084</v>
      </c>
      <c r="C88" s="26">
        <f t="shared" si="11"/>
        <v>161540</v>
      </c>
      <c r="D88" s="26">
        <v>10661</v>
      </c>
      <c r="E88" s="26">
        <v>36381</v>
      </c>
      <c r="F88" s="26">
        <v>1133</v>
      </c>
      <c r="G88" s="26">
        <v>16457</v>
      </c>
      <c r="H88" s="26">
        <v>714</v>
      </c>
      <c r="I88" s="26">
        <v>22309</v>
      </c>
      <c r="J88" s="26">
        <v>315</v>
      </c>
      <c r="K88" s="26">
        <v>22648</v>
      </c>
      <c r="L88" s="26">
        <v>160</v>
      </c>
      <c r="M88" s="26">
        <v>22972</v>
      </c>
      <c r="N88" s="26">
        <v>86</v>
      </c>
      <c r="O88" s="26">
        <v>24910</v>
      </c>
      <c r="P88" s="26">
        <v>11</v>
      </c>
      <c r="Q88" s="26">
        <v>6508</v>
      </c>
      <c r="R88" s="26">
        <v>4</v>
      </c>
      <c r="S88" s="26">
        <v>9355</v>
      </c>
      <c r="T88" s="27" t="s">
        <v>181</v>
      </c>
    </row>
    <row r="89" spans="1:20" x14ac:dyDescent="0.35">
      <c r="A89" s="25" t="s">
        <v>182</v>
      </c>
      <c r="B89" s="26">
        <f t="shared" si="11"/>
        <v>1646</v>
      </c>
      <c r="C89" s="26">
        <f t="shared" si="11"/>
        <v>24857</v>
      </c>
      <c r="D89" s="26">
        <v>1126</v>
      </c>
      <c r="E89" s="26">
        <v>4062</v>
      </c>
      <c r="F89" s="26">
        <v>265</v>
      </c>
      <c r="G89" s="26">
        <v>3854</v>
      </c>
      <c r="H89" s="26">
        <v>167</v>
      </c>
      <c r="I89" s="26">
        <v>5166</v>
      </c>
      <c r="J89" s="26">
        <v>58</v>
      </c>
      <c r="K89" s="26">
        <v>4147</v>
      </c>
      <c r="L89" s="26">
        <v>19</v>
      </c>
      <c r="M89" s="26">
        <v>2786</v>
      </c>
      <c r="N89" s="26">
        <v>6</v>
      </c>
      <c r="O89" s="26">
        <v>2023</v>
      </c>
      <c r="P89" s="26">
        <v>5</v>
      </c>
      <c r="Q89" s="26">
        <v>2819</v>
      </c>
      <c r="R89" s="26">
        <v>0</v>
      </c>
      <c r="S89" s="26">
        <v>0</v>
      </c>
      <c r="T89" s="27" t="s">
        <v>183</v>
      </c>
    </row>
    <row r="90" spans="1:20" x14ac:dyDescent="0.35">
      <c r="A90" s="25" t="s">
        <v>184</v>
      </c>
      <c r="B90" s="26">
        <f t="shared" si="11"/>
        <v>2247</v>
      </c>
      <c r="C90" s="26">
        <f t="shared" si="11"/>
        <v>25654</v>
      </c>
      <c r="D90" s="26">
        <v>1726</v>
      </c>
      <c r="E90" s="26">
        <v>5888</v>
      </c>
      <c r="F90" s="26">
        <v>262</v>
      </c>
      <c r="G90" s="26">
        <v>3859</v>
      </c>
      <c r="H90" s="26">
        <v>180</v>
      </c>
      <c r="I90" s="26">
        <v>5525</v>
      </c>
      <c r="J90" s="26">
        <v>53</v>
      </c>
      <c r="K90" s="26">
        <v>3731</v>
      </c>
      <c r="L90" s="26">
        <v>20</v>
      </c>
      <c r="M90" s="26">
        <v>2623</v>
      </c>
      <c r="N90" s="26">
        <v>4</v>
      </c>
      <c r="O90" s="26">
        <v>1330</v>
      </c>
      <c r="P90" s="26">
        <v>1</v>
      </c>
      <c r="Q90" s="26">
        <v>631</v>
      </c>
      <c r="R90" s="26">
        <v>1</v>
      </c>
      <c r="S90" s="26">
        <v>2067</v>
      </c>
      <c r="T90" s="27" t="s">
        <v>185</v>
      </c>
    </row>
    <row r="91" spans="1:20" x14ac:dyDescent="0.35">
      <c r="A91" s="25" t="s">
        <v>186</v>
      </c>
      <c r="B91" s="26">
        <f t="shared" si="11"/>
        <v>9745</v>
      </c>
      <c r="C91" s="26">
        <f t="shared" si="11"/>
        <v>193094</v>
      </c>
      <c r="D91" s="26">
        <v>7191</v>
      </c>
      <c r="E91" s="26">
        <v>26232</v>
      </c>
      <c r="F91" s="26">
        <v>1119</v>
      </c>
      <c r="G91" s="26">
        <v>16188</v>
      </c>
      <c r="H91" s="26">
        <v>864</v>
      </c>
      <c r="I91" s="26">
        <v>26739</v>
      </c>
      <c r="J91" s="26">
        <v>298</v>
      </c>
      <c r="K91" s="26">
        <v>20775</v>
      </c>
      <c r="L91" s="26">
        <v>152</v>
      </c>
      <c r="M91" s="26">
        <v>21731</v>
      </c>
      <c r="N91" s="26">
        <v>79</v>
      </c>
      <c r="O91" s="26">
        <v>23745</v>
      </c>
      <c r="P91" s="26">
        <v>25</v>
      </c>
      <c r="Q91" s="26">
        <v>17053</v>
      </c>
      <c r="R91" s="26">
        <v>17</v>
      </c>
      <c r="S91" s="26">
        <v>40631</v>
      </c>
      <c r="T91" s="27" t="s">
        <v>187</v>
      </c>
    </row>
    <row r="92" spans="1:20" x14ac:dyDescent="0.35">
      <c r="A92" s="25" t="s">
        <v>188</v>
      </c>
      <c r="B92" s="26">
        <f t="shared" si="11"/>
        <v>958</v>
      </c>
      <c r="C92" s="26">
        <f t="shared" si="11"/>
        <v>13881</v>
      </c>
      <c r="D92" s="26">
        <v>716</v>
      </c>
      <c r="E92" s="26">
        <v>2411</v>
      </c>
      <c r="F92" s="26">
        <v>115</v>
      </c>
      <c r="G92" s="26">
        <v>1652</v>
      </c>
      <c r="H92" s="26">
        <v>76</v>
      </c>
      <c r="I92" s="26">
        <v>2346</v>
      </c>
      <c r="J92" s="26">
        <v>30</v>
      </c>
      <c r="K92" s="26">
        <v>2128</v>
      </c>
      <c r="L92" s="26">
        <v>14</v>
      </c>
      <c r="M92" s="26">
        <v>1902</v>
      </c>
      <c r="N92" s="26">
        <v>4</v>
      </c>
      <c r="O92" s="26">
        <v>1124</v>
      </c>
      <c r="P92" s="26">
        <v>2</v>
      </c>
      <c r="Q92" s="26">
        <v>1182</v>
      </c>
      <c r="R92" s="26">
        <v>1</v>
      </c>
      <c r="S92" s="26">
        <v>1136</v>
      </c>
      <c r="T92" s="27" t="s">
        <v>189</v>
      </c>
    </row>
    <row r="93" spans="1:20" x14ac:dyDescent="0.35">
      <c r="A93" s="31" t="s">
        <v>190</v>
      </c>
      <c r="B93" s="32">
        <f t="shared" si="11"/>
        <v>8821</v>
      </c>
      <c r="C93" s="32">
        <f t="shared" si="11"/>
        <v>124679</v>
      </c>
      <c r="D93" s="32">
        <v>7014</v>
      </c>
      <c r="E93" s="32">
        <v>22799</v>
      </c>
      <c r="F93" s="32">
        <v>781</v>
      </c>
      <c r="G93" s="32">
        <v>11338</v>
      </c>
      <c r="H93" s="32">
        <v>591</v>
      </c>
      <c r="I93" s="32">
        <v>18496</v>
      </c>
      <c r="J93" s="32">
        <v>226</v>
      </c>
      <c r="K93" s="32">
        <v>16252</v>
      </c>
      <c r="L93" s="32">
        <v>114</v>
      </c>
      <c r="M93" s="32">
        <v>16309</v>
      </c>
      <c r="N93" s="32">
        <v>79</v>
      </c>
      <c r="O93" s="32">
        <v>23127</v>
      </c>
      <c r="P93" s="32">
        <v>10</v>
      </c>
      <c r="Q93" s="32">
        <v>7560</v>
      </c>
      <c r="R93" s="32">
        <v>6</v>
      </c>
      <c r="S93" s="32">
        <v>8798</v>
      </c>
      <c r="T93" s="33" t="s">
        <v>191</v>
      </c>
    </row>
    <row r="94" spans="1:20" ht="13.5" customHeight="1" x14ac:dyDescent="0.35">
      <c r="A94" s="25"/>
      <c r="B94" s="34"/>
      <c r="C94" s="34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</row>
    <row r="95" spans="1:20" s="25" customFormat="1" x14ac:dyDescent="0.35">
      <c r="A95" s="25" t="s">
        <v>192</v>
      </c>
      <c r="B95" s="34"/>
      <c r="C95" s="34"/>
    </row>
    <row r="96" spans="1:20" s="25" customFormat="1" x14ac:dyDescent="0.35">
      <c r="A96" s="25" t="s">
        <v>193</v>
      </c>
      <c r="B96" s="34"/>
      <c r="C96" s="34"/>
    </row>
    <row r="98" spans="1:20" s="36" customFormat="1" x14ac:dyDescent="0.35">
      <c r="A98" s="35"/>
      <c r="S98" s="3"/>
      <c r="T98" s="3"/>
    </row>
    <row r="99" spans="1:20" s="36" customFormat="1" x14ac:dyDescent="0.35">
      <c r="A99" s="35"/>
      <c r="S99" s="3"/>
      <c r="T99" s="30">
        <v>12</v>
      </c>
    </row>
  </sheetData>
  <mergeCells count="14">
    <mergeCell ref="R4:S4"/>
    <mergeCell ref="D5:E5"/>
    <mergeCell ref="F5:G5"/>
    <mergeCell ref="H5:I5"/>
    <mergeCell ref="J5:K5"/>
    <mergeCell ref="L5:M5"/>
    <mergeCell ref="N5:O5"/>
    <mergeCell ref="R5:S5"/>
    <mergeCell ref="D4:E4"/>
    <mergeCell ref="F4:G4"/>
    <mergeCell ref="H4:I4"/>
    <mergeCell ref="J4:K4"/>
    <mergeCell ref="L4:M4"/>
    <mergeCell ref="N4:O4"/>
  </mergeCells>
  <pageMargins left="0.15748031496062992" right="0" top="0.43307086614173229" bottom="0.39370078740157483" header="0.19685039370078741" footer="0.19685039370078741"/>
  <pageSetup paperSize="9" scale="63" fitToHeight="0" orientation="landscape" r:id="rId1"/>
  <headerFooter alignWithMargins="0"/>
  <rowBreaks count="2" manualBreakCount="2">
    <brk id="38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T.1.3</vt:lpstr>
      <vt:lpstr>T.1.3!Print_Titles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2025-09-04T05:57:53Z</dcterms:created>
  <dcterms:modified xsi:type="dcterms:W3CDTF">2025-09-04T06:09:16Z</dcterms:modified>
</cp:coreProperties>
</file>