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31" yWindow="65311" windowWidth="15765" windowHeight="9900" tabRatio="742" firstSheet="1" activeTab="1"/>
  </bookViews>
  <sheets>
    <sheet name="ก.พ.57" sheetId="1" state="hidden" r:id="rId1"/>
    <sheet name="2562" sheetId="2" r:id="rId2"/>
  </sheets>
  <definedNames>
    <definedName name="_xlnm.Print_Titles" localSheetId="1">'2562'!$1:$5</definedName>
    <definedName name="_xlnm.Print_Titles" localSheetId="0">'ก.พ.57'!$1:$4</definedName>
  </definedNames>
  <calcPr fullCalcOnLoad="1"/>
</workbook>
</file>

<file path=xl/sharedStrings.xml><?xml version="1.0" encoding="utf-8"?>
<sst xmlns="http://schemas.openxmlformats.org/spreadsheetml/2006/main" count="435" uniqueCount="217">
  <si>
    <t>ลำดับ</t>
  </si>
  <si>
    <t>จังหวัด</t>
  </si>
  <si>
    <t>กองทุนประกันสังคม</t>
  </si>
  <si>
    <t>จำนวนสถานประกอบการ (แห่ง)</t>
  </si>
  <si>
    <t>สำนักงานใหญ่</t>
  </si>
  <si>
    <t>สาขา</t>
  </si>
  <si>
    <t>รวม</t>
  </si>
  <si>
    <t>มาตรา 33</t>
  </si>
  <si>
    <t>มาตรา 39</t>
  </si>
  <si>
    <t>มาตรา 40</t>
  </si>
  <si>
    <t>รวม ทั่วประเทศ</t>
  </si>
  <si>
    <t>รวม กรุงเทพมหานคร</t>
  </si>
  <si>
    <t>รวม 5 จังหวัดรอบกรุงเทพฯ</t>
  </si>
  <si>
    <t>สมุทรปราการ</t>
  </si>
  <si>
    <t>สาขาพระประแดง</t>
  </si>
  <si>
    <t>นนทบุรี</t>
  </si>
  <si>
    <t>ปทุมธานี</t>
  </si>
  <si>
    <t>นครปฐม</t>
  </si>
  <si>
    <t>สมุทรสาคร</t>
  </si>
  <si>
    <t>สาขากระทุ่มแบน</t>
  </si>
  <si>
    <t>รวม ภาคกลาง</t>
  </si>
  <si>
    <t>อยุธยา</t>
  </si>
  <si>
    <t>อ่างทอง</t>
  </si>
  <si>
    <t>ลพบุรี</t>
  </si>
  <si>
    <t>สิงห์บุรี</t>
  </si>
  <si>
    <t>ชัยนาท</t>
  </si>
  <si>
    <t>สระบุรี</t>
  </si>
  <si>
    <t>สาขาหนองแค</t>
  </si>
  <si>
    <t>ชลบุรี</t>
  </si>
  <si>
    <t>สาขาศรีราชา</t>
  </si>
  <si>
    <t>ระยอง</t>
  </si>
  <si>
    <t>จันทบุรี</t>
  </si>
  <si>
    <t>ตราด</t>
  </si>
  <si>
    <t>ฉะเชิงเทรา</t>
  </si>
  <si>
    <t>ปราจีนบุรี</t>
  </si>
  <si>
    <t>นครนายก</t>
  </si>
  <si>
    <t>สระแก้ว</t>
  </si>
  <si>
    <t>ราชบุรี</t>
  </si>
  <si>
    <t>สาขาบ้านโป่ง</t>
  </si>
  <si>
    <t>กาญจนบุรี</t>
  </si>
  <si>
    <t>สุพรรณบุรี</t>
  </si>
  <si>
    <t>สมุทรสงคราม</t>
  </si>
  <si>
    <t>เพชรบุรี</t>
  </si>
  <si>
    <t>ประจวบคีรีขันธ์</t>
  </si>
  <si>
    <t>รวม  ภาคตะวันออกเฉียงเหนือ</t>
  </si>
  <si>
    <t>นครราชสีมา</t>
  </si>
  <si>
    <t>บุรีรัมย์</t>
  </si>
  <si>
    <t>สุรินทร์</t>
  </si>
  <si>
    <t>ศรีสะเกษ</t>
  </si>
  <si>
    <t>อุบลราชธานี</t>
  </si>
  <si>
    <t>ยโสธร</t>
  </si>
  <si>
    <t>ชัยภูมิ</t>
  </si>
  <si>
    <t>อำนาจเจริญ</t>
  </si>
  <si>
    <t>หนองบัวลำภู</t>
  </si>
  <si>
    <t>ขอนแก่น</t>
  </si>
  <si>
    <t>อุดรธานี</t>
  </si>
  <si>
    <t>เลย</t>
  </si>
  <si>
    <t>หนองคาย</t>
  </si>
  <si>
    <t>มหาสารคาม</t>
  </si>
  <si>
    <t>ร้อยเอ็ด</t>
  </si>
  <si>
    <t>กาฬสินธุ์</t>
  </si>
  <si>
    <t>สกลนคร</t>
  </si>
  <si>
    <t>นครพนม</t>
  </si>
  <si>
    <t>มุกดาหาร</t>
  </si>
  <si>
    <t>รวม ภาคเหนือ</t>
  </si>
  <si>
    <t>เชียงใหม่</t>
  </si>
  <si>
    <t>ลำพูน</t>
  </si>
  <si>
    <t>ลำปาง</t>
  </si>
  <si>
    <t>อุตรดิตถ์</t>
  </si>
  <si>
    <t>แพร่</t>
  </si>
  <si>
    <t>น่าน</t>
  </si>
  <si>
    <t>พะเยา</t>
  </si>
  <si>
    <t>เชียงราย</t>
  </si>
  <si>
    <t>แม่ฮ่องสอน</t>
  </si>
  <si>
    <t>นครสวรรค์</t>
  </si>
  <si>
    <t>อุทัยธานี</t>
  </si>
  <si>
    <t>กำแพงเพชร</t>
  </si>
  <si>
    <t>ตาก</t>
  </si>
  <si>
    <t>สุโขทัย</t>
  </si>
  <si>
    <t>พิษณุโลก</t>
  </si>
  <si>
    <t>พิจิตร</t>
  </si>
  <si>
    <t>เพชรบูรณ์</t>
  </si>
  <si>
    <t>รวม  ภาคใต้</t>
  </si>
  <si>
    <t>นครศรีธรรมราช</t>
  </si>
  <si>
    <t>สาขาทุ่งสง</t>
  </si>
  <si>
    <t>กระบี่</t>
  </si>
  <si>
    <t>พังงา</t>
  </si>
  <si>
    <t>ภูเก็ต</t>
  </si>
  <si>
    <t>สุราษฎร์ธานี</t>
  </si>
  <si>
    <t>ระนอง</t>
  </si>
  <si>
    <t>ชุมพร</t>
  </si>
  <si>
    <t>สงขลา</t>
  </si>
  <si>
    <t>สาขาหาดใหญ่</t>
  </si>
  <si>
    <t>สตูล</t>
  </si>
  <si>
    <t>ตรัง</t>
  </si>
  <si>
    <t>พัทลุง</t>
  </si>
  <si>
    <t>ปัตตานี</t>
  </si>
  <si>
    <t>ยะลา</t>
  </si>
  <si>
    <t>นราธิวาส</t>
  </si>
  <si>
    <t>สาขาบางเสาธง</t>
  </si>
  <si>
    <t>สาขาอุทัย</t>
  </si>
  <si>
    <t>สาขาตาคลี</t>
  </si>
  <si>
    <t>สาขาสะเดา</t>
  </si>
  <si>
    <r>
      <t xml:space="preserve">หมายเหตุ : </t>
    </r>
    <r>
      <rPr>
        <sz val="16"/>
        <color indexed="8"/>
        <rFont val="TH SarabunPSK"/>
        <family val="2"/>
      </rPr>
      <t xml:space="preserve">   1. จำนวนสถานประกอบการและสาขา หมายถึง สถานประกอบการที่ตั้งอยู่ในจังหวัดนั้น</t>
    </r>
  </si>
  <si>
    <r>
      <t>ที่มา</t>
    </r>
    <r>
      <rPr>
        <sz val="16"/>
        <color indexed="8"/>
        <rFont val="TH SarabunPSK"/>
        <family val="2"/>
      </rPr>
      <t xml:space="preserve"> :   สำนักเงินสมทบ</t>
    </r>
  </si>
  <si>
    <r>
      <t>โดย</t>
    </r>
    <r>
      <rPr>
        <sz val="16"/>
        <color indexed="8"/>
        <rFont val="TH SarabunPSK"/>
        <family val="2"/>
      </rPr>
      <t xml:space="preserve"> :   กองวิจัยและพัฒนา</t>
    </r>
  </si>
  <si>
    <t>สาขาบางปะกง</t>
  </si>
  <si>
    <t>สาขาปากช่อง</t>
  </si>
  <si>
    <t>สาขาเดชอุดม</t>
  </si>
  <si>
    <t>บึงกาฬ</t>
  </si>
  <si>
    <t>สาขากะทู้</t>
  </si>
  <si>
    <t>สาขาเกาะสมุย</t>
  </si>
  <si>
    <t>สาขาวังทอง</t>
  </si>
  <si>
    <t>สาขาศรีมหาโพธิ์</t>
  </si>
  <si>
    <t>สาขาชุมแพ</t>
  </si>
  <si>
    <t>สาขาฝาง</t>
  </si>
  <si>
    <t>สาขาคลองหลวง</t>
  </si>
  <si>
    <t>สาขากุมภวาปี</t>
  </si>
  <si>
    <t>สาขาบางบัวทอง</t>
  </si>
  <si>
    <t>สาขาปลวกแดง</t>
  </si>
  <si>
    <t>สาขาลบางพลี</t>
  </si>
  <si>
    <t>กองทุนเงินทดแทน</t>
  </si>
  <si>
    <t>จำนวนนายจ้าง (ราย)</t>
  </si>
  <si>
    <t>จำนวน</t>
  </si>
  <si>
    <t>ลูกจ้าง (คน)</t>
  </si>
  <si>
    <t xml:space="preserve">                      2. นายจ้างกองทุนเงินทดแทน หมายถึง นายจ้างที่ขึ้นทะเบียนและตั้งอยู่ในจังหวัด ไม่รวมสาขาของนายจ้างที่ขึ้นทะเบียนที่อื่น</t>
  </si>
  <si>
    <t xml:space="preserve">                      3. ผู้ประกันตนมาตรา 33 หมายถึง ผู้ประกันตนที่อยู่ในสถานประกอบการที่ตั้งอยู่ในจังหวัดนั้นและ รวมจำนวนผู้ประกันตนที่ทำงานใน</t>
  </si>
  <si>
    <t xml:space="preserve">                      4. ผู้ประกันตนมาตรา 39 หมายถึง ผู้ประกันตนที่ขึ้นทะเบียนในจังหวัดนั้น</t>
  </si>
  <si>
    <t xml:space="preserve">                      5. ลูกจ้าง หมายถึง ลูกจ้างที่ทำงานอยู่ในจังหวัดนั้น และรวมลูกจ้างที่ทำงานกับนายจ้างมากกว่า 1 ราย</t>
  </si>
  <si>
    <t>สาขาหัวหิน</t>
  </si>
  <si>
    <t>สาขาสามพราน</t>
  </si>
  <si>
    <t xml:space="preserve">                      6.  จำนวนผู้ประกันตนมาตรา 40 ของสำนักงานใหญ่เป็นการรับขึ้นทะเบียนผ่านระบบ Tele Sell ซึ่งอยู่ระหว่างการโอนเรื่องให้หน่วยปฏิบัติที่รับผิดชอบ</t>
  </si>
  <si>
    <t>กทม. พื้นที่ 1</t>
  </si>
  <si>
    <t>กทม. พื้นที่ 2</t>
  </si>
  <si>
    <t>กทม. พื้นที่ 3</t>
  </si>
  <si>
    <t>กทม. พื้นที่ 4</t>
  </si>
  <si>
    <t>กทม. พื้นที่ 5</t>
  </si>
  <si>
    <t>กทม. พื้นที่ 6</t>
  </si>
  <si>
    <t>กทม. พื้นที่ 7</t>
  </si>
  <si>
    <t>กทม. พื้นที่ 8</t>
  </si>
  <si>
    <t>กทม. พื้นที่ 9</t>
  </si>
  <si>
    <t>กทม. พื้นที่ 10</t>
  </si>
  <si>
    <t>กทม. พื้นที่ 11</t>
  </si>
  <si>
    <t>กทม. พื้นที่ 12</t>
  </si>
  <si>
    <t>สาขาห้วยยอด</t>
  </si>
  <si>
    <t>รวม33+39</t>
  </si>
  <si>
    <t>จำนวนผู้ประกันตน(คน)</t>
  </si>
  <si>
    <t>รวมทั้งหมด</t>
  </si>
  <si>
    <t>รวมสมุทรปราการ</t>
  </si>
  <si>
    <t>รวมนนทบุรี</t>
  </si>
  <si>
    <t>รวมปทุมธานี</t>
  </si>
  <si>
    <t>รวมนครปฐม</t>
  </si>
  <si>
    <t>รวมสมุทรสาคร</t>
  </si>
  <si>
    <t>รวมอยุธยา</t>
  </si>
  <si>
    <t>รวมสระบุรี</t>
  </si>
  <si>
    <t>รวมระยอง</t>
  </si>
  <si>
    <t>รวมฉะเชิงเทรา</t>
  </si>
  <si>
    <t>รวมปราจีนบุรี</t>
  </si>
  <si>
    <t>รวมราชบุรี</t>
  </si>
  <si>
    <t>รวมประจวบฯ</t>
  </si>
  <si>
    <t>รวมนครราชสีมา</t>
  </si>
  <si>
    <t>รวมอุบลราชธานี</t>
  </si>
  <si>
    <t>รวมขอนแก่น</t>
  </si>
  <si>
    <t>รวมอุดรธานี</t>
  </si>
  <si>
    <t>รวมเชียงใหม่</t>
  </si>
  <si>
    <t>รวมนครสวรรค์</t>
  </si>
  <si>
    <t>รวมพิษณุโลก</t>
  </si>
  <si>
    <t>รวมนครศรีธรรมราช</t>
  </si>
  <si>
    <t>รวมสุราษฎร์ธานี</t>
  </si>
  <si>
    <t>รวมภูเก็ต</t>
  </si>
  <si>
    <t>รวมสงขลา</t>
  </si>
  <si>
    <t>รวมตรัง</t>
  </si>
  <si>
    <t>สถานประกอบการมากกว่า 1 แห่ง ทั้งนี้สถานประกอบการมีสาขาในพื้นที่อื่นแต่ไม่แจ้งขึ้นทะเบียนสาขา จำนวนผู้ประกันตนจะนับรวม ณ จังหวัดที่นายจ้างขึ้นทะเบียน</t>
  </si>
  <si>
    <t xml:space="preserve"> จำนวนสถานประกอบการและสาขา/นายจ้างและผู้ประกันตน/ลูกจ้าง จำแนกรายจังหวัด ณ  ก.พ.  2557</t>
  </si>
  <si>
    <t>สาขาแม่สอด</t>
  </si>
  <si>
    <t>รวมตาก</t>
  </si>
  <si>
    <t>สาขาสอยดาว</t>
  </si>
  <si>
    <t>สาขาคลองท่อม</t>
  </si>
  <si>
    <t>สาขาชัยบาดาล</t>
  </si>
  <si>
    <t>รวมลพบุรี</t>
  </si>
  <si>
    <t>รวมกระบี่</t>
  </si>
  <si>
    <t>รวมจันทบุรี</t>
  </si>
  <si>
    <t>สาขานางรอง</t>
  </si>
  <si>
    <t>รวมบุรีรัมย์</t>
  </si>
  <si>
    <t>สาขาบ้านไผ่</t>
  </si>
  <si>
    <t>สาขาสว่างแดนดิน</t>
  </si>
  <si>
    <t>รวมสกลนคร</t>
  </si>
  <si>
    <t>รวมสุพรรณบุรี</t>
  </si>
  <si>
    <t>สาขาสามชุก</t>
  </si>
  <si>
    <t>สาขาสิชล</t>
  </si>
  <si>
    <t>สาขาบ้านโฮ่ง</t>
  </si>
  <si>
    <t>รวมลำพูน</t>
  </si>
  <si>
    <t>สาขาท่ามะกา</t>
  </si>
  <si>
    <t>รวมกาญจนบุรี</t>
  </si>
  <si>
    <t>สาขาชะอำ</t>
  </si>
  <si>
    <t>รวมเพชรบุรี</t>
  </si>
  <si>
    <t>รวมชลบุรี</t>
  </si>
  <si>
    <t>สาขาหล่มสัก</t>
  </si>
  <si>
    <t>รวมเพชรบูรณ์</t>
  </si>
  <si>
    <t>สาขาพนมสารคาม</t>
  </si>
  <si>
    <t>รวมสุรินทร์</t>
  </si>
  <si>
    <t>สาขาศีขรภูมิ</t>
  </si>
  <si>
    <t>สาขาลอง</t>
  </si>
  <si>
    <t>รวมแพร่</t>
  </si>
  <si>
    <t>สาขาปัว</t>
  </si>
  <si>
    <t>รวมน่าน</t>
  </si>
  <si>
    <t>รวมสระแก้ว</t>
  </si>
  <si>
    <t>สาขาอรัญประเทศ</t>
  </si>
  <si>
    <t>สาขาโนนสูง</t>
  </si>
  <si>
    <t>สาขาโพนทอง</t>
  </si>
  <si>
    <t>รวมร้อยเอ็ด</t>
  </si>
  <si>
    <t>สาขาเถิน</t>
  </si>
  <si>
    <t>รวมลำปาง</t>
  </si>
  <si>
    <r>
      <t>ที่มา</t>
    </r>
    <r>
      <rPr>
        <sz val="16"/>
        <color indexed="8"/>
        <rFont val="TH SarabunPSK"/>
        <family val="2"/>
      </rPr>
      <t xml:space="preserve"> :   สำนักเงินสมทบ ,สำนักเสริมสร้างความมั่นคงแรงงานนอกระบบ</t>
    </r>
  </si>
  <si>
    <t xml:space="preserve">                      4. ผู้ประกันตนมาตรา 39 และ มาตรา 40 หมายถึง ผู้ประกันตนที่ขึ้นทะเบียนในจังหวัดนั้น</t>
  </si>
  <si>
    <t>สาขาบางพลี</t>
  </si>
  <si>
    <t>จำนวนสถานประกอบการและจำนวนผู้ประกันตน จำแนกรายจังหวัด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</si>
</sst>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_-;\-* #,##0_-;_-* &quot;-&quot;??_-;_-@_-"/>
    <numFmt numFmtId="192" formatCode="#,##0;\-#,##0;\0"/>
    <numFmt numFmtId="193" formatCode="&quot;ใช่&quot;;&quot;ใช่&quot;;&quot;ไม่ใช่&quot;"/>
    <numFmt numFmtId="194" formatCode="&quot;จริง&quot;;&quot;จริง&quot;;&quot;เท็จ&quot;"/>
    <numFmt numFmtId="195" formatCode="&quot;เปิด&quot;;&quot;เปิด&quot;;&quot;ปิด&quot;"/>
    <numFmt numFmtId="196" formatCode="[$€-2]\ #,##0.00_);[Red]\([$€-2]\ #,##0.00\)"/>
    <numFmt numFmtId="197" formatCode="_-* #,##0_-;\(#,##0_-\);_-* &quot;-&quot;_-;_-@_-"/>
    <numFmt numFmtId="198" formatCode="#,###"/>
    <numFmt numFmtId="199" formatCode="#,##0_ ;\-#,##0\ "/>
    <numFmt numFmtId="200" formatCode="#,##0;[Red]#,##0"/>
    <numFmt numFmtId="201" formatCode="_(* #,##0_);_(* \(#,##0\);_(* &quot;-&quot;??_);_(@_)"/>
    <numFmt numFmtId="202" formatCode="h\:mm\:ss\ "/>
    <numFmt numFmtId="203" formatCode="#,##0;\-#,##0;&quot;0.00&quot;"/>
    <numFmt numFmtId="204" formatCode="#,##0_ ;[Red]\-#,##0\ "/>
  </numFmts>
  <fonts count="51">
    <font>
      <sz val="10"/>
      <name val="Arial"/>
      <family val="0"/>
    </font>
    <font>
      <b/>
      <sz val="16"/>
      <color indexed="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indexed="8"/>
      <name val="TH SarabunPSK"/>
      <family val="2"/>
    </font>
    <font>
      <sz val="11"/>
      <name val="Tahoma"/>
      <family val="2"/>
    </font>
    <font>
      <i/>
      <sz val="16"/>
      <color indexed="8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b/>
      <i/>
      <sz val="16"/>
      <color indexed="8"/>
      <name val="TH SarabunPSK"/>
      <family val="2"/>
    </font>
    <font>
      <sz val="10"/>
      <color indexed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6"/>
      <color theme="1"/>
      <name val="TH SarabunPSK"/>
      <family val="2"/>
    </font>
    <font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>
      <alignment vertical="center"/>
      <protection/>
    </xf>
    <xf numFmtId="0" fontId="30" fillId="0" borderId="0">
      <alignment/>
      <protection/>
    </xf>
    <xf numFmtId="0" fontId="0" fillId="0" borderId="0">
      <alignment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9" fontId="30" fillId="0" borderId="0" applyFon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/>
    </xf>
    <xf numFmtId="191" fontId="3" fillId="0" borderId="10" xfId="50" applyNumberFormat="1" applyFont="1" applyFill="1" applyBorder="1" applyAlignment="1">
      <alignment horizontal="center" vertical="center"/>
    </xf>
    <xf numFmtId="191" fontId="3" fillId="0" borderId="11" xfId="50" applyNumberFormat="1" applyFont="1" applyFill="1" applyBorder="1" applyAlignment="1">
      <alignment horizontal="center" vertical="center"/>
    </xf>
    <xf numFmtId="191" fontId="3" fillId="0" borderId="12" xfId="50" applyNumberFormat="1" applyFont="1" applyFill="1" applyBorder="1" applyAlignment="1">
      <alignment horizontal="center" vertical="center"/>
    </xf>
    <xf numFmtId="191" fontId="3" fillId="0" borderId="13" xfId="5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192" fontId="4" fillId="0" borderId="15" xfId="0" applyNumberFormat="1" applyFont="1" applyBorder="1" applyAlignment="1">
      <alignment vertical="top"/>
    </xf>
    <xf numFmtId="192" fontId="4" fillId="0" borderId="15" xfId="0" applyNumberFormat="1" applyFont="1" applyBorder="1" applyAlignment="1">
      <alignment/>
    </xf>
    <xf numFmtId="38" fontId="4" fillId="0" borderId="15" xfId="50" applyNumberFormat="1" applyFont="1" applyFill="1" applyBorder="1" applyAlignment="1">
      <alignment/>
    </xf>
    <xf numFmtId="192" fontId="4" fillId="0" borderId="14" xfId="0" applyNumberFormat="1" applyFont="1" applyBorder="1" applyAlignment="1">
      <alignment vertical="top"/>
    </xf>
    <xf numFmtId="192" fontId="4" fillId="0" borderId="14" xfId="0" applyNumberFormat="1" applyFont="1" applyBorder="1" applyAlignment="1">
      <alignment/>
    </xf>
    <xf numFmtId="38" fontId="4" fillId="0" borderId="14" xfId="5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92" fontId="4" fillId="0" borderId="10" xfId="0" applyNumberFormat="1" applyFont="1" applyBorder="1" applyAlignment="1">
      <alignment vertical="top"/>
    </xf>
    <xf numFmtId="192" fontId="4" fillId="0" borderId="10" xfId="0" applyNumberFormat="1" applyFont="1" applyBorder="1" applyAlignment="1">
      <alignment/>
    </xf>
    <xf numFmtId="38" fontId="4" fillId="0" borderId="10" xfId="50" applyNumberFormat="1" applyFont="1" applyFill="1" applyBorder="1" applyAlignment="1">
      <alignment/>
    </xf>
    <xf numFmtId="38" fontId="1" fillId="0" borderId="16" xfId="50" applyNumberFormat="1" applyFont="1" applyFill="1" applyBorder="1" applyAlignment="1">
      <alignment/>
    </xf>
    <xf numFmtId="38" fontId="1" fillId="0" borderId="14" xfId="50" applyNumberFormat="1" applyFont="1" applyFill="1" applyBorder="1" applyAlignment="1">
      <alignment/>
    </xf>
    <xf numFmtId="38" fontId="4" fillId="0" borderId="17" xfId="50" applyNumberFormat="1" applyFont="1" applyFill="1" applyBorder="1" applyAlignment="1">
      <alignment/>
    </xf>
    <xf numFmtId="38" fontId="4" fillId="0" borderId="17" xfId="50" applyNumberFormat="1" applyFont="1" applyFill="1" applyBorder="1" applyAlignment="1">
      <alignment horizontal="right"/>
    </xf>
    <xf numFmtId="38" fontId="4" fillId="0" borderId="0" xfId="50" applyNumberFormat="1" applyFont="1" applyFill="1" applyBorder="1" applyAlignment="1">
      <alignment horizontal="right"/>
    </xf>
    <xf numFmtId="38" fontId="4" fillId="0" borderId="0" xfId="50" applyNumberFormat="1" applyFont="1" applyFill="1" applyBorder="1" applyAlignment="1">
      <alignment/>
    </xf>
    <xf numFmtId="38" fontId="1" fillId="0" borderId="0" xfId="5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8" fontId="1" fillId="0" borderId="18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3" fillId="0" borderId="18" xfId="0" applyFont="1" applyFill="1" applyBorder="1" applyAlignment="1">
      <alignment horizontal="centerContinuous"/>
    </xf>
    <xf numFmtId="38" fontId="3" fillId="0" borderId="12" xfId="50" applyNumberFormat="1" applyFont="1" applyFill="1" applyBorder="1" applyAlignment="1">
      <alignment/>
    </xf>
    <xf numFmtId="191" fontId="3" fillId="0" borderId="11" xfId="50" applyNumberFormat="1" applyFont="1" applyFill="1" applyBorder="1" applyAlignment="1">
      <alignment horizontal="centerContinuous"/>
    </xf>
    <xf numFmtId="191" fontId="3" fillId="0" borderId="19" xfId="50" applyNumberFormat="1" applyFont="1" applyFill="1" applyBorder="1" applyAlignment="1">
      <alignment horizontal="center"/>
    </xf>
    <xf numFmtId="191" fontId="3" fillId="0" borderId="11" xfId="50" applyNumberFormat="1" applyFont="1" applyFill="1" applyBorder="1" applyAlignment="1">
      <alignment horizontal="center"/>
    </xf>
    <xf numFmtId="191" fontId="3" fillId="0" borderId="10" xfId="5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2" fillId="0" borderId="14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191" fontId="3" fillId="0" borderId="15" xfId="50" applyNumberFormat="1" applyFont="1" applyFill="1" applyBorder="1" applyAlignment="1">
      <alignment horizontal="center" vertical="center"/>
    </xf>
    <xf numFmtId="191" fontId="2" fillId="0" borderId="15" xfId="50" applyNumberFormat="1" applyFont="1" applyFill="1" applyBorder="1" applyAlignment="1">
      <alignment horizontal="center" vertical="center"/>
    </xf>
    <xf numFmtId="191" fontId="2" fillId="0" borderId="15" xfId="50" applyNumberFormat="1" applyFont="1" applyFill="1" applyBorder="1" applyAlignment="1">
      <alignment horizontal="left" vertical="center"/>
    </xf>
    <xf numFmtId="191" fontId="3" fillId="0" borderId="20" xfId="50" applyNumberFormat="1" applyFont="1" applyFill="1" applyBorder="1" applyAlignment="1">
      <alignment horizontal="center" vertical="center"/>
    </xf>
    <xf numFmtId="191" fontId="1" fillId="0" borderId="0" xfId="50" applyNumberFormat="1" applyFont="1" applyFill="1" applyBorder="1" applyAlignment="1" quotePrefix="1">
      <alignment horizontal="center" vertical="center"/>
    </xf>
    <xf numFmtId="0" fontId="4" fillId="0" borderId="16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192" fontId="6" fillId="7" borderId="14" xfId="0" applyNumberFormat="1" applyFont="1" applyFill="1" applyBorder="1" applyAlignment="1">
      <alignment vertical="top"/>
    </xf>
    <xf numFmtId="0" fontId="7" fillId="0" borderId="0" xfId="0" applyFont="1" applyAlignment="1">
      <alignment/>
    </xf>
    <xf numFmtId="192" fontId="7" fillId="7" borderId="14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Continuous"/>
    </xf>
    <xf numFmtId="0" fontId="2" fillId="0" borderId="21" xfId="0" applyFont="1" applyBorder="1" applyAlignment="1">
      <alignment/>
    </xf>
    <xf numFmtId="3" fontId="2" fillId="0" borderId="10" xfId="0" applyNumberFormat="1" applyFont="1" applyBorder="1" applyAlignment="1">
      <alignment/>
    </xf>
    <xf numFmtId="38" fontId="3" fillId="0" borderId="18" xfId="50" applyNumberFormat="1" applyFont="1" applyFill="1" applyBorder="1" applyAlignment="1">
      <alignment/>
    </xf>
    <xf numFmtId="38" fontId="3" fillId="0" borderId="10" xfId="50" applyNumberFormat="1" applyFont="1" applyFill="1" applyBorder="1" applyAlignment="1">
      <alignment/>
    </xf>
    <xf numFmtId="192" fontId="6" fillId="7" borderId="10" xfId="0" applyNumberFormat="1" applyFont="1" applyFill="1" applyBorder="1" applyAlignment="1">
      <alignment vertical="top"/>
    </xf>
    <xf numFmtId="0" fontId="6" fillId="0" borderId="22" xfId="0" applyFont="1" applyFill="1" applyBorder="1" applyAlignment="1">
      <alignment horizontal="center"/>
    </xf>
    <xf numFmtId="191" fontId="2" fillId="0" borderId="0" xfId="0" applyNumberFormat="1" applyFont="1" applyAlignment="1">
      <alignment/>
    </xf>
    <xf numFmtId="0" fontId="2" fillId="0" borderId="21" xfId="0" applyFont="1" applyFill="1" applyBorder="1" applyAlignment="1">
      <alignment horizontal="center"/>
    </xf>
    <xf numFmtId="192" fontId="4" fillId="0" borderId="23" xfId="0" applyNumberFormat="1" applyFont="1" applyBorder="1" applyAlignment="1">
      <alignment vertical="top"/>
    </xf>
    <xf numFmtId="192" fontId="4" fillId="0" borderId="14" xfId="43" applyNumberFormat="1" applyFont="1" applyBorder="1" applyAlignment="1">
      <alignment vertical="top"/>
      <protection/>
    </xf>
    <xf numFmtId="192" fontId="4" fillId="0" borderId="10" xfId="43" applyNumberFormat="1" applyFont="1" applyBorder="1" applyAlignment="1">
      <alignment vertical="top"/>
      <protection/>
    </xf>
    <xf numFmtId="192" fontId="4" fillId="0" borderId="15" xfId="43" applyNumberFormat="1" applyFont="1" applyBorder="1" applyAlignment="1">
      <alignment vertical="top"/>
      <protection/>
    </xf>
    <xf numFmtId="0" fontId="8" fillId="7" borderId="14" xfId="0" applyFont="1" applyFill="1" applyBorder="1" applyAlignment="1">
      <alignment/>
    </xf>
    <xf numFmtId="0" fontId="9" fillId="7" borderId="14" xfId="0" applyFont="1" applyFill="1" applyBorder="1" applyAlignment="1">
      <alignment/>
    </xf>
    <xf numFmtId="0" fontId="9" fillId="7" borderId="10" xfId="0" applyFont="1" applyFill="1" applyBorder="1" applyAlignment="1">
      <alignment/>
    </xf>
    <xf numFmtId="0" fontId="8" fillId="7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92" fontId="4" fillId="7" borderId="14" xfId="43" applyNumberFormat="1" applyFont="1" applyFill="1" applyBorder="1" applyAlignment="1">
      <alignment vertical="top"/>
      <protection/>
    </xf>
    <xf numFmtId="192" fontId="4" fillId="0" borderId="0" xfId="0" applyNumberFormat="1" applyFont="1" applyAlignment="1">
      <alignment vertical="top"/>
    </xf>
    <xf numFmtId="38" fontId="1" fillId="0" borderId="18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192" fontId="6" fillId="7" borderId="14" xfId="43" applyNumberFormat="1" applyFont="1" applyFill="1" applyBorder="1" applyAlignment="1">
      <alignment vertical="top"/>
      <protection/>
    </xf>
    <xf numFmtId="192" fontId="2" fillId="7" borderId="14" xfId="43" applyNumberFormat="1" applyFont="1" applyFill="1" applyBorder="1" applyAlignment="1">
      <alignment vertical="top"/>
      <protection/>
    </xf>
    <xf numFmtId="0" fontId="49" fillId="7" borderId="14" xfId="0" applyFont="1" applyFill="1" applyBorder="1" applyAlignment="1">
      <alignment/>
    </xf>
    <xf numFmtId="192" fontId="50" fillId="7" borderId="14" xfId="43" applyNumberFormat="1" applyFont="1" applyFill="1" applyBorder="1" applyAlignment="1">
      <alignment vertical="top"/>
      <protection/>
    </xf>
    <xf numFmtId="192" fontId="4" fillId="7" borderId="10" xfId="0" applyNumberFormat="1" applyFont="1" applyFill="1" applyBorder="1" applyAlignment="1">
      <alignment/>
    </xf>
    <xf numFmtId="38" fontId="1" fillId="0" borderId="12" xfId="0" applyNumberFormat="1" applyFont="1" applyFill="1" applyBorder="1" applyAlignment="1">
      <alignment/>
    </xf>
    <xf numFmtId="192" fontId="6" fillId="7" borderId="17" xfId="0" applyNumberFormat="1" applyFont="1" applyFill="1" applyBorder="1" applyAlignment="1">
      <alignment vertical="top"/>
    </xf>
    <xf numFmtId="192" fontId="4" fillId="0" borderId="17" xfId="43" applyNumberFormat="1" applyFont="1" applyBorder="1" applyAlignment="1">
      <alignment vertical="top"/>
      <protection/>
    </xf>
    <xf numFmtId="191" fontId="1" fillId="0" borderId="0" xfId="37" applyNumberFormat="1" applyFont="1" applyFill="1" applyBorder="1" applyAlignment="1" quotePrefix="1">
      <alignment horizontal="center" vertical="center"/>
    </xf>
    <xf numFmtId="191" fontId="3" fillId="0" borderId="12" xfId="37" applyNumberFormat="1" applyFont="1" applyFill="1" applyBorder="1" applyAlignment="1">
      <alignment horizontal="center" vertical="center"/>
    </xf>
    <xf numFmtId="191" fontId="3" fillId="0" borderId="13" xfId="37" applyNumberFormat="1" applyFont="1" applyFill="1" applyBorder="1" applyAlignment="1">
      <alignment horizontal="center" vertical="center"/>
    </xf>
    <xf numFmtId="38" fontId="4" fillId="0" borderId="14" xfId="37" applyNumberFormat="1" applyFont="1" applyFill="1" applyBorder="1" applyAlignment="1">
      <alignment/>
    </xf>
    <xf numFmtId="38" fontId="1" fillId="0" borderId="0" xfId="37" applyNumberFormat="1" applyFont="1" applyFill="1" applyBorder="1" applyAlignment="1">
      <alignment/>
    </xf>
    <xf numFmtId="38" fontId="1" fillId="0" borderId="14" xfId="37" applyNumberFormat="1" applyFont="1" applyFill="1" applyBorder="1" applyAlignment="1">
      <alignment/>
    </xf>
    <xf numFmtId="38" fontId="4" fillId="0" borderId="17" xfId="37" applyNumberFormat="1" applyFont="1" applyFill="1" applyBorder="1" applyAlignment="1">
      <alignment/>
    </xf>
    <xf numFmtId="38" fontId="4" fillId="0" borderId="0" xfId="37" applyNumberFormat="1" applyFont="1" applyFill="1" applyBorder="1" applyAlignment="1">
      <alignment horizontal="right"/>
    </xf>
    <xf numFmtId="38" fontId="4" fillId="0" borderId="0" xfId="37" applyNumberFormat="1" applyFont="1" applyFill="1" applyBorder="1" applyAlignment="1">
      <alignment/>
    </xf>
    <xf numFmtId="38" fontId="3" fillId="0" borderId="10" xfId="37" applyNumberFormat="1" applyFont="1" applyFill="1" applyBorder="1" applyAlignment="1">
      <alignment/>
    </xf>
    <xf numFmtId="38" fontId="3" fillId="0" borderId="18" xfId="37" applyNumberFormat="1" applyFont="1" applyFill="1" applyBorder="1" applyAlignment="1">
      <alignment/>
    </xf>
    <xf numFmtId="38" fontId="4" fillId="0" borderId="14" xfId="37" applyNumberFormat="1" applyFont="1" applyFill="1" applyBorder="1" applyAlignment="1">
      <alignment horizontal="right"/>
    </xf>
    <xf numFmtId="38" fontId="1" fillId="0" borderId="10" xfId="37" applyNumberFormat="1" applyFont="1" applyFill="1" applyBorder="1" applyAlignment="1">
      <alignment/>
    </xf>
    <xf numFmtId="38" fontId="3" fillId="0" borderId="12" xfId="37" applyNumberFormat="1" applyFont="1" applyFill="1" applyBorder="1" applyAlignment="1">
      <alignment/>
    </xf>
    <xf numFmtId="38" fontId="1" fillId="0" borderId="16" xfId="37" applyNumberFormat="1" applyFont="1" applyFill="1" applyBorder="1" applyAlignment="1">
      <alignment/>
    </xf>
    <xf numFmtId="38" fontId="4" fillId="0" borderId="24" xfId="37" applyNumberFormat="1" applyFont="1" applyFill="1" applyBorder="1" applyAlignment="1">
      <alignment horizontal="right"/>
    </xf>
    <xf numFmtId="191" fontId="3" fillId="0" borderId="12" xfId="38" applyNumberFormat="1" applyFont="1" applyFill="1" applyBorder="1" applyAlignment="1">
      <alignment horizontal="center" vertical="center"/>
    </xf>
    <xf numFmtId="191" fontId="3" fillId="0" borderId="13" xfId="38" applyNumberFormat="1" applyFont="1" applyFill="1" applyBorder="1" applyAlignment="1">
      <alignment horizontal="center" vertical="center"/>
    </xf>
    <xf numFmtId="38" fontId="4" fillId="0" borderId="14" xfId="38" applyNumberFormat="1" applyFont="1" applyFill="1" applyBorder="1" applyAlignment="1">
      <alignment/>
    </xf>
    <xf numFmtId="38" fontId="3" fillId="0" borderId="10" xfId="38" applyNumberFormat="1" applyFont="1" applyFill="1" applyBorder="1" applyAlignment="1">
      <alignment/>
    </xf>
    <xf numFmtId="38" fontId="3" fillId="0" borderId="18" xfId="38" applyNumberFormat="1" applyFont="1" applyFill="1" applyBorder="1" applyAlignment="1">
      <alignment/>
    </xf>
    <xf numFmtId="38" fontId="3" fillId="0" borderId="12" xfId="38" applyNumberFormat="1" applyFont="1" applyFill="1" applyBorder="1" applyAlignment="1">
      <alignment/>
    </xf>
    <xf numFmtId="38" fontId="4" fillId="0" borderId="14" xfId="38" applyNumberFormat="1" applyFont="1" applyFill="1" applyBorder="1" applyAlignment="1">
      <alignment horizontal="right"/>
    </xf>
    <xf numFmtId="38" fontId="1" fillId="0" borderId="18" xfId="43" applyNumberFormat="1" applyFont="1" applyFill="1" applyBorder="1">
      <alignment/>
      <protection/>
    </xf>
    <xf numFmtId="38" fontId="1" fillId="0" borderId="12" xfId="43" applyNumberFormat="1" applyFont="1" applyFill="1" applyBorder="1">
      <alignment/>
      <protection/>
    </xf>
    <xf numFmtId="192" fontId="4" fillId="0" borderId="0" xfId="43" applyNumberFormat="1" applyFont="1" applyAlignment="1">
      <alignment vertical="top"/>
      <protection/>
    </xf>
    <xf numFmtId="192" fontId="6" fillId="7" borderId="17" xfId="43" applyNumberFormat="1" applyFont="1" applyFill="1" applyBorder="1" applyAlignment="1">
      <alignment vertical="top"/>
      <protection/>
    </xf>
    <xf numFmtId="192" fontId="6" fillId="7" borderId="10" xfId="43" applyNumberFormat="1" applyFont="1" applyFill="1" applyBorder="1" applyAlignment="1">
      <alignment vertical="top"/>
      <protection/>
    </xf>
    <xf numFmtId="38" fontId="1" fillId="0" borderId="18" xfId="43" applyNumberFormat="1" applyFont="1" applyFill="1" applyBorder="1" applyAlignment="1">
      <alignment wrapText="1"/>
      <protection/>
    </xf>
    <xf numFmtId="192" fontId="7" fillId="7" borderId="14" xfId="43" applyNumberFormat="1" applyFont="1" applyFill="1" applyBorder="1">
      <alignment/>
      <protection/>
    </xf>
    <xf numFmtId="192" fontId="4" fillId="7" borderId="10" xfId="43" applyNumberFormat="1" applyFont="1" applyFill="1" applyBorder="1">
      <alignment/>
      <protection/>
    </xf>
    <xf numFmtId="191" fontId="3" fillId="0" borderId="11" xfId="37" applyNumberFormat="1" applyFont="1" applyFill="1" applyBorder="1" applyAlignment="1">
      <alignment horizontal="center" vertical="center"/>
    </xf>
    <xf numFmtId="191" fontId="3" fillId="0" borderId="25" xfId="50" applyNumberFormat="1" applyFont="1" applyFill="1" applyBorder="1" applyAlignment="1">
      <alignment horizontal="center" vertical="center"/>
    </xf>
    <xf numFmtId="191" fontId="3" fillId="0" borderId="26" xfId="50" applyNumberFormat="1" applyFont="1" applyFill="1" applyBorder="1" applyAlignment="1">
      <alignment horizontal="center" vertical="center"/>
    </xf>
    <xf numFmtId="191" fontId="3" fillId="0" borderId="27" xfId="50" applyNumberFormat="1" applyFont="1" applyFill="1" applyBorder="1" applyAlignment="1">
      <alignment horizontal="center" vertical="center"/>
    </xf>
    <xf numFmtId="191" fontId="3" fillId="0" borderId="28" xfId="5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38" fontId="1" fillId="0" borderId="29" xfId="50" applyNumberFormat="1" applyFont="1" applyFill="1" applyBorder="1" applyAlignment="1">
      <alignment horizontal="center"/>
    </xf>
    <xf numFmtId="38" fontId="1" fillId="0" borderId="30" xfId="50" applyNumberFormat="1" applyFont="1" applyFill="1" applyBorder="1" applyAlignment="1">
      <alignment horizontal="center"/>
    </xf>
    <xf numFmtId="191" fontId="1" fillId="0" borderId="21" xfId="50" applyNumberFormat="1" applyFont="1" applyFill="1" applyBorder="1" applyAlignment="1" quotePrefix="1">
      <alignment horizontal="center" vertical="center"/>
    </xf>
    <xf numFmtId="191" fontId="3" fillId="0" borderId="19" xfId="50" applyNumberFormat="1" applyFont="1" applyFill="1" applyBorder="1" applyAlignment="1">
      <alignment horizontal="center" vertical="center"/>
    </xf>
    <xf numFmtId="191" fontId="3" fillId="0" borderId="14" xfId="50" applyNumberFormat="1" applyFont="1" applyFill="1" applyBorder="1" applyAlignment="1">
      <alignment horizontal="center" vertical="center"/>
    </xf>
    <xf numFmtId="191" fontId="3" fillId="0" borderId="10" xfId="50" applyNumberFormat="1" applyFont="1" applyFill="1" applyBorder="1" applyAlignment="1">
      <alignment horizontal="center" vertical="center"/>
    </xf>
    <xf numFmtId="191" fontId="3" fillId="0" borderId="31" xfId="50" applyNumberFormat="1" applyFont="1" applyFill="1" applyBorder="1" applyAlignment="1">
      <alignment horizontal="center"/>
    </xf>
    <xf numFmtId="191" fontId="3" fillId="0" borderId="32" xfId="50" applyNumberFormat="1" applyFont="1" applyFill="1" applyBorder="1" applyAlignment="1">
      <alignment horizontal="center"/>
    </xf>
    <xf numFmtId="191" fontId="3" fillId="0" borderId="33" xfId="50" applyNumberFormat="1" applyFont="1" applyFill="1" applyBorder="1" applyAlignment="1">
      <alignment horizontal="center"/>
    </xf>
    <xf numFmtId="191" fontId="3" fillId="0" borderId="24" xfId="50" applyNumberFormat="1" applyFont="1" applyFill="1" applyBorder="1" applyAlignment="1">
      <alignment horizontal="center"/>
    </xf>
    <xf numFmtId="191" fontId="3" fillId="0" borderId="34" xfId="50" applyNumberFormat="1" applyFont="1" applyFill="1" applyBorder="1" applyAlignment="1">
      <alignment horizontal="center"/>
    </xf>
    <xf numFmtId="191" fontId="3" fillId="0" borderId="35" xfId="50" applyNumberFormat="1" applyFont="1" applyFill="1" applyBorder="1" applyAlignment="1">
      <alignment horizontal="center"/>
    </xf>
    <xf numFmtId="191" fontId="3" fillId="0" borderId="19" xfId="37" applyNumberFormat="1" applyFont="1" applyFill="1" applyBorder="1" applyAlignment="1">
      <alignment horizontal="center" vertical="top" wrapText="1"/>
    </xf>
    <xf numFmtId="191" fontId="3" fillId="0" borderId="10" xfId="37" applyNumberFormat="1" applyFont="1" applyFill="1" applyBorder="1" applyAlignment="1">
      <alignment horizontal="center" vertical="top" wrapText="1"/>
    </xf>
    <xf numFmtId="191" fontId="3" fillId="0" borderId="31" xfId="37" applyNumberFormat="1" applyFont="1" applyFill="1" applyBorder="1" applyAlignment="1">
      <alignment horizontal="center"/>
    </xf>
    <xf numFmtId="191" fontId="3" fillId="0" borderId="32" xfId="37" applyNumberFormat="1" applyFont="1" applyFill="1" applyBorder="1" applyAlignment="1">
      <alignment horizontal="center"/>
    </xf>
    <xf numFmtId="191" fontId="3" fillId="0" borderId="35" xfId="37" applyNumberFormat="1" applyFont="1" applyFill="1" applyBorder="1" applyAlignment="1">
      <alignment horizontal="center"/>
    </xf>
    <xf numFmtId="17" fontId="1" fillId="0" borderId="31" xfId="37" applyNumberFormat="1" applyFont="1" applyFill="1" applyBorder="1" applyAlignment="1" quotePrefix="1">
      <alignment horizontal="center" vertical="center"/>
    </xf>
    <xf numFmtId="17" fontId="1" fillId="0" borderId="32" xfId="37" applyNumberFormat="1" applyFont="1" applyFill="1" applyBorder="1" applyAlignment="1" quotePrefix="1">
      <alignment horizontal="center" vertical="center"/>
    </xf>
    <xf numFmtId="17" fontId="1" fillId="0" borderId="35" xfId="37" applyNumberFormat="1" applyFont="1" applyFill="1" applyBorder="1" applyAlignment="1" quotePrefix="1">
      <alignment horizontal="center" vertical="center"/>
    </xf>
    <xf numFmtId="191" fontId="1" fillId="0" borderId="0" xfId="37" applyNumberFormat="1" applyFont="1" applyFill="1" applyBorder="1" applyAlignment="1" quotePrefix="1">
      <alignment horizontal="center" vertical="center"/>
    </xf>
    <xf numFmtId="191" fontId="3" fillId="0" borderId="19" xfId="37" applyNumberFormat="1" applyFont="1" applyFill="1" applyBorder="1" applyAlignment="1">
      <alignment horizontal="center" vertical="top"/>
    </xf>
    <xf numFmtId="191" fontId="3" fillId="0" borderId="14" xfId="37" applyNumberFormat="1" applyFont="1" applyFill="1" applyBorder="1" applyAlignment="1">
      <alignment horizontal="center" vertical="top"/>
    </xf>
    <xf numFmtId="191" fontId="3" fillId="0" borderId="10" xfId="37" applyNumberFormat="1" applyFont="1" applyFill="1" applyBorder="1" applyAlignment="1">
      <alignment horizontal="center" vertical="top"/>
    </xf>
    <xf numFmtId="191" fontId="3" fillId="0" borderId="11" xfId="37" applyNumberFormat="1" applyFont="1" applyFill="1" applyBorder="1" applyAlignment="1">
      <alignment horizontal="center" vertical="top"/>
    </xf>
    <xf numFmtId="191" fontId="3" fillId="0" borderId="25" xfId="37" applyNumberFormat="1" applyFont="1" applyFill="1" applyBorder="1" applyAlignment="1">
      <alignment horizontal="center" vertical="center"/>
    </xf>
    <xf numFmtId="191" fontId="3" fillId="0" borderId="26" xfId="37" applyNumberFormat="1" applyFont="1" applyFill="1" applyBorder="1" applyAlignment="1">
      <alignment horizontal="center" vertical="center"/>
    </xf>
    <xf numFmtId="191" fontId="3" fillId="0" borderId="27" xfId="37" applyNumberFormat="1" applyFont="1" applyFill="1" applyBorder="1" applyAlignment="1">
      <alignment horizontal="center" vertical="center"/>
    </xf>
    <xf numFmtId="191" fontId="3" fillId="0" borderId="28" xfId="37" applyNumberFormat="1" applyFont="1" applyFill="1" applyBorder="1" applyAlignment="1">
      <alignment horizontal="center" vertical="center"/>
    </xf>
    <xf numFmtId="38" fontId="1" fillId="0" borderId="29" xfId="37" applyNumberFormat="1" applyFont="1" applyFill="1" applyBorder="1" applyAlignment="1">
      <alignment horizontal="center" wrapText="1"/>
    </xf>
    <xf numFmtId="38" fontId="1" fillId="0" borderId="30" xfId="37" applyNumberFormat="1" applyFont="1" applyFill="1" applyBorder="1" applyAlignment="1">
      <alignment horizontal="center" wrapText="1"/>
    </xf>
  </cellXfs>
  <cellStyles count="6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Comma 4" xfId="35"/>
    <cellStyle name="Comma 5" xfId="36"/>
    <cellStyle name="Comma 6" xfId="37"/>
    <cellStyle name="Comma 6 2" xfId="38"/>
    <cellStyle name="Followed Hyperlink" xfId="39"/>
    <cellStyle name="Hyperlink" xfId="40"/>
    <cellStyle name="Normal 2" xfId="41"/>
    <cellStyle name="Normal 3" xfId="42"/>
    <cellStyle name="Normal 4" xfId="43"/>
    <cellStyle name="Normal 5" xfId="44"/>
    <cellStyle name="Normal 6" xfId="45"/>
    <cellStyle name="Percent 2" xfId="46"/>
    <cellStyle name="การคำนวณ" xfId="47"/>
    <cellStyle name="ข้อความเตือน" xfId="48"/>
    <cellStyle name="ข้อความอธิบาย" xfId="49"/>
    <cellStyle name="Comma" xfId="50"/>
    <cellStyle name="Comma [0]" xfId="51"/>
    <cellStyle name="Currency" xfId="52"/>
    <cellStyle name="Currency [0]" xfId="53"/>
    <cellStyle name="ชื่อเรื่อง" xfId="54"/>
    <cellStyle name="เซลล์ตรวจสอบ" xfId="55"/>
    <cellStyle name="เซลล์ที่มีลิงก์" xfId="56"/>
    <cellStyle name="ดี" xfId="57"/>
    <cellStyle name="ป้อนค่า" xfId="58"/>
    <cellStyle name="ปานกลาง" xfId="59"/>
    <cellStyle name="Percent" xfId="60"/>
    <cellStyle name="ผลรวม" xfId="61"/>
    <cellStyle name="แย่" xfId="62"/>
    <cellStyle name="ส่วนที่ถูกเน้น1" xfId="63"/>
    <cellStyle name="ส่วนที่ถูกเน้น2" xfId="64"/>
    <cellStyle name="ส่วนที่ถูกเน้น3" xfId="65"/>
    <cellStyle name="ส่วนที่ถูกเน้น4" xfId="66"/>
    <cellStyle name="ส่วนที่ถูกเน้น5" xfId="67"/>
    <cellStyle name="ส่วนที่ถูกเน้น6" xfId="68"/>
    <cellStyle name="แสดงผล" xfId="69"/>
    <cellStyle name="หมายเหตุ" xfId="70"/>
    <cellStyle name="หัวเรื่อง 1" xfId="71"/>
    <cellStyle name="หัวเรื่อง 2" xfId="72"/>
    <cellStyle name="หัวเรื่อง 3" xfId="73"/>
    <cellStyle name="หัวเรื่อง 4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5"/>
  <sheetViews>
    <sheetView zoomScalePageLayoutView="0" workbookViewId="0" topLeftCell="A16">
      <selection activeCell="C9" sqref="C9"/>
    </sheetView>
  </sheetViews>
  <sheetFormatPr defaultColWidth="9.140625" defaultRowHeight="12.75"/>
  <cols>
    <col min="1" max="1" width="6.140625" style="1" customWidth="1"/>
    <col min="2" max="2" width="20.00390625" style="1" customWidth="1"/>
    <col min="3" max="3" width="14.140625" style="1" bestFit="1" customWidth="1"/>
    <col min="4" max="4" width="11.140625" style="1" customWidth="1"/>
    <col min="5" max="5" width="13.140625" style="1" customWidth="1"/>
    <col min="6" max="6" width="14.8515625" style="1" customWidth="1"/>
    <col min="7" max="7" width="14.140625" style="1" customWidth="1"/>
    <col min="8" max="8" width="12.7109375" style="1" customWidth="1"/>
    <col min="9" max="9" width="15.28125" style="1" customWidth="1"/>
    <col min="10" max="10" width="15.57421875" style="1" customWidth="1"/>
    <col min="11" max="11" width="13.7109375" style="1" customWidth="1"/>
    <col min="12" max="12" width="13.28125" style="1" customWidth="1"/>
    <col min="13" max="13" width="13.140625" style="1" customWidth="1"/>
    <col min="14" max="16384" width="9.140625" style="1" customWidth="1"/>
  </cols>
  <sheetData>
    <row r="1" spans="1:13" ht="21">
      <c r="A1" s="46"/>
      <c r="B1" s="46"/>
      <c r="C1" s="122" t="s">
        <v>173</v>
      </c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3" ht="21">
      <c r="A2" s="123" t="s">
        <v>0</v>
      </c>
      <c r="B2" s="123" t="s">
        <v>1</v>
      </c>
      <c r="C2" s="126" t="s">
        <v>2</v>
      </c>
      <c r="D2" s="127"/>
      <c r="E2" s="127"/>
      <c r="F2" s="127"/>
      <c r="G2" s="127"/>
      <c r="H2" s="127"/>
      <c r="I2" s="127"/>
      <c r="J2" s="127"/>
      <c r="K2" s="34" t="s">
        <v>121</v>
      </c>
      <c r="L2" s="34"/>
      <c r="M2" s="34"/>
    </row>
    <row r="3" spans="1:13" ht="21">
      <c r="A3" s="124"/>
      <c r="B3" s="124"/>
      <c r="C3" s="128" t="s">
        <v>3</v>
      </c>
      <c r="D3" s="129"/>
      <c r="E3" s="130"/>
      <c r="F3" s="126" t="s">
        <v>146</v>
      </c>
      <c r="G3" s="127"/>
      <c r="H3" s="127"/>
      <c r="I3" s="127"/>
      <c r="J3" s="131"/>
      <c r="K3" s="34" t="s">
        <v>122</v>
      </c>
      <c r="L3" s="34"/>
      <c r="M3" s="35" t="s">
        <v>123</v>
      </c>
    </row>
    <row r="4" spans="1:13" ht="21">
      <c r="A4" s="125"/>
      <c r="B4" s="125"/>
      <c r="C4" s="3" t="s">
        <v>4</v>
      </c>
      <c r="D4" s="3" t="s">
        <v>5</v>
      </c>
      <c r="E4" s="3" t="s">
        <v>6</v>
      </c>
      <c r="F4" s="2" t="s">
        <v>7</v>
      </c>
      <c r="G4" s="2" t="s">
        <v>8</v>
      </c>
      <c r="H4" s="2" t="s">
        <v>9</v>
      </c>
      <c r="I4" s="2" t="s">
        <v>145</v>
      </c>
      <c r="J4" s="2" t="s">
        <v>147</v>
      </c>
      <c r="K4" s="36" t="s">
        <v>4</v>
      </c>
      <c r="L4" s="36" t="s">
        <v>5</v>
      </c>
      <c r="M4" s="37" t="s">
        <v>124</v>
      </c>
    </row>
    <row r="5" spans="1:15" ht="21.75" thickBot="1">
      <c r="A5" s="114" t="s">
        <v>10</v>
      </c>
      <c r="B5" s="115"/>
      <c r="C5" s="4">
        <f aca="true" t="shared" si="0" ref="C5:H5">C6+C30+C52+C81+C115+C146</f>
        <v>362227</v>
      </c>
      <c r="D5" s="4">
        <f t="shared" si="0"/>
        <v>55750</v>
      </c>
      <c r="E5" s="4">
        <f t="shared" si="0"/>
        <v>417977</v>
      </c>
      <c r="F5" s="4">
        <f t="shared" si="0"/>
        <v>9783559</v>
      </c>
      <c r="G5" s="4">
        <f t="shared" si="0"/>
        <v>1082650</v>
      </c>
      <c r="H5" s="4">
        <f t="shared" si="0"/>
        <v>1657723</v>
      </c>
      <c r="I5" s="4">
        <f>SUM(F5:G5)</f>
        <v>10866209</v>
      </c>
      <c r="J5" s="4">
        <f>SUM(F5:H5)</f>
        <v>12523932</v>
      </c>
      <c r="K5" s="4">
        <f>K6+K30+K52+K81+K115+K146</f>
        <v>348440</v>
      </c>
      <c r="L5" s="4">
        <f>L6+L30+L52+L81+L115+L146</f>
        <v>34750</v>
      </c>
      <c r="M5" s="4">
        <f>M6+M30+M52+M81+M115+M146</f>
        <v>8898455</v>
      </c>
      <c r="N5" s="59"/>
      <c r="O5" s="59"/>
    </row>
    <row r="6" spans="1:13" ht="22.5" thickBot="1" thickTop="1">
      <c r="A6" s="116" t="s">
        <v>11</v>
      </c>
      <c r="B6" s="117"/>
      <c r="C6" s="5">
        <f>SUM(C7:C19)</f>
        <v>136644</v>
      </c>
      <c r="D6" s="5">
        <f aca="true" t="shared" si="1" ref="D6:L6">SUM(D7:D19)</f>
        <v>7793</v>
      </c>
      <c r="E6" s="5">
        <f t="shared" si="1"/>
        <v>144437</v>
      </c>
      <c r="F6" s="5">
        <f t="shared" si="1"/>
        <v>3364720</v>
      </c>
      <c r="G6" s="5">
        <f t="shared" si="1"/>
        <v>282176</v>
      </c>
      <c r="H6" s="5">
        <f t="shared" si="1"/>
        <v>251379</v>
      </c>
      <c r="I6" s="5">
        <f t="shared" si="1"/>
        <v>3646896</v>
      </c>
      <c r="J6" s="5">
        <f t="shared" si="1"/>
        <v>3898275</v>
      </c>
      <c r="K6" s="5">
        <f t="shared" si="1"/>
        <v>134918</v>
      </c>
      <c r="L6" s="5">
        <f t="shared" si="1"/>
        <v>7004</v>
      </c>
      <c r="M6" s="5">
        <f>SUM(M8:M19)</f>
        <v>3212104</v>
      </c>
    </row>
    <row r="7" spans="1:13" ht="21.75" thickTop="1">
      <c r="A7" s="45"/>
      <c r="B7" s="44" t="s">
        <v>4</v>
      </c>
      <c r="C7" s="42"/>
      <c r="D7" s="42"/>
      <c r="E7" s="42"/>
      <c r="F7" s="42"/>
      <c r="G7" s="42"/>
      <c r="H7" s="43">
        <v>8</v>
      </c>
      <c r="I7" s="43"/>
      <c r="J7" s="10">
        <f>SUM(F7:H7)</f>
        <v>8</v>
      </c>
      <c r="K7" s="42"/>
      <c r="L7" s="42"/>
      <c r="M7" s="42"/>
    </row>
    <row r="8" spans="1:13" ht="21">
      <c r="A8" s="6">
        <v>1</v>
      </c>
      <c r="B8" s="7" t="s">
        <v>132</v>
      </c>
      <c r="C8" s="11">
        <v>8185</v>
      </c>
      <c r="D8" s="11">
        <v>456</v>
      </c>
      <c r="E8" s="11">
        <v>8641</v>
      </c>
      <c r="F8" s="11">
        <v>112184</v>
      </c>
      <c r="G8" s="11">
        <v>11998</v>
      </c>
      <c r="H8" s="12">
        <v>17218</v>
      </c>
      <c r="I8" s="12">
        <f aca="true" t="shared" si="2" ref="I8:I19">SUM(F8:G8)</f>
        <v>124182</v>
      </c>
      <c r="J8" s="13">
        <f aca="true" t="shared" si="3" ref="J8:J19">SUM(F8:H8)</f>
        <v>141400</v>
      </c>
      <c r="K8" s="11">
        <v>7980</v>
      </c>
      <c r="L8" s="11">
        <v>311</v>
      </c>
      <c r="M8" s="11">
        <v>88809</v>
      </c>
    </row>
    <row r="9" spans="1:13" ht="21">
      <c r="A9" s="6">
        <f>A8+1</f>
        <v>2</v>
      </c>
      <c r="B9" s="7" t="s">
        <v>133</v>
      </c>
      <c r="C9" s="11">
        <v>13868</v>
      </c>
      <c r="D9" s="11">
        <v>931</v>
      </c>
      <c r="E9" s="11">
        <v>14799</v>
      </c>
      <c r="F9" s="11">
        <v>397672</v>
      </c>
      <c r="G9" s="11">
        <v>27538</v>
      </c>
      <c r="H9" s="12">
        <v>18350</v>
      </c>
      <c r="I9" s="12">
        <f t="shared" si="2"/>
        <v>425210</v>
      </c>
      <c r="J9" s="13">
        <f t="shared" si="3"/>
        <v>443560</v>
      </c>
      <c r="K9" s="11">
        <v>13579</v>
      </c>
      <c r="L9" s="11">
        <v>768</v>
      </c>
      <c r="M9" s="11">
        <v>364617</v>
      </c>
    </row>
    <row r="10" spans="1:13" ht="21">
      <c r="A10" s="6">
        <f>A9+1</f>
        <v>3</v>
      </c>
      <c r="B10" s="7" t="s">
        <v>134</v>
      </c>
      <c r="C10" s="11">
        <v>12198</v>
      </c>
      <c r="D10" s="11">
        <v>713</v>
      </c>
      <c r="E10" s="11">
        <v>12911</v>
      </c>
      <c r="F10" s="11">
        <v>423673</v>
      </c>
      <c r="G10" s="11">
        <v>29051</v>
      </c>
      <c r="H10" s="12">
        <v>15604</v>
      </c>
      <c r="I10" s="12">
        <f t="shared" si="2"/>
        <v>452724</v>
      </c>
      <c r="J10" s="13">
        <f t="shared" si="3"/>
        <v>468328</v>
      </c>
      <c r="K10" s="11">
        <v>11899</v>
      </c>
      <c r="L10" s="11">
        <v>636</v>
      </c>
      <c r="M10" s="11">
        <v>390407</v>
      </c>
    </row>
    <row r="11" spans="1:13" ht="21">
      <c r="A11" s="6">
        <f>A10+1</f>
        <v>4</v>
      </c>
      <c r="B11" s="7" t="s">
        <v>135</v>
      </c>
      <c r="C11" s="11">
        <v>11295</v>
      </c>
      <c r="D11" s="11">
        <v>877</v>
      </c>
      <c r="E11" s="11">
        <v>12172</v>
      </c>
      <c r="F11" s="11">
        <v>435011</v>
      </c>
      <c r="G11" s="11">
        <v>17183</v>
      </c>
      <c r="H11" s="12">
        <v>14140</v>
      </c>
      <c r="I11" s="12">
        <f t="shared" si="2"/>
        <v>452194</v>
      </c>
      <c r="J11" s="13">
        <f t="shared" si="3"/>
        <v>466334</v>
      </c>
      <c r="K11" s="11">
        <v>11198</v>
      </c>
      <c r="L11" s="11">
        <v>789</v>
      </c>
      <c r="M11" s="11">
        <v>424908</v>
      </c>
    </row>
    <row r="12" spans="1:13" ht="21">
      <c r="A12" s="6">
        <v>5</v>
      </c>
      <c r="B12" s="7" t="s">
        <v>136</v>
      </c>
      <c r="C12" s="11">
        <v>7923</v>
      </c>
      <c r="D12" s="11">
        <v>522</v>
      </c>
      <c r="E12" s="11">
        <v>8445</v>
      </c>
      <c r="F12" s="11">
        <v>136387</v>
      </c>
      <c r="G12" s="11">
        <v>27506</v>
      </c>
      <c r="H12" s="12">
        <v>22055</v>
      </c>
      <c r="I12" s="12">
        <f t="shared" si="2"/>
        <v>163893</v>
      </c>
      <c r="J12" s="13">
        <f t="shared" si="3"/>
        <v>185948</v>
      </c>
      <c r="K12" s="11">
        <v>7877</v>
      </c>
      <c r="L12" s="11">
        <v>443</v>
      </c>
      <c r="M12" s="11">
        <v>116436</v>
      </c>
    </row>
    <row r="13" spans="1:13" ht="21">
      <c r="A13" s="6">
        <v>6</v>
      </c>
      <c r="B13" s="7" t="s">
        <v>137</v>
      </c>
      <c r="C13" s="11">
        <v>9642</v>
      </c>
      <c r="D13" s="11">
        <v>584</v>
      </c>
      <c r="E13" s="11">
        <v>10226</v>
      </c>
      <c r="F13" s="11">
        <v>140314</v>
      </c>
      <c r="G13" s="11">
        <v>21670</v>
      </c>
      <c r="H13" s="12">
        <v>25775</v>
      </c>
      <c r="I13" s="12">
        <f t="shared" si="2"/>
        <v>161984</v>
      </c>
      <c r="J13" s="13">
        <f t="shared" si="3"/>
        <v>187759</v>
      </c>
      <c r="K13" s="11">
        <v>9620</v>
      </c>
      <c r="L13" s="11">
        <v>545</v>
      </c>
      <c r="M13" s="11">
        <v>137101</v>
      </c>
    </row>
    <row r="14" spans="1:13" ht="21">
      <c r="A14" s="6">
        <v>7</v>
      </c>
      <c r="B14" s="7" t="s">
        <v>138</v>
      </c>
      <c r="C14" s="11">
        <v>13204</v>
      </c>
      <c r="D14" s="11">
        <v>605</v>
      </c>
      <c r="E14" s="11">
        <v>13809</v>
      </c>
      <c r="F14" s="11">
        <v>240248</v>
      </c>
      <c r="G14" s="11">
        <v>29223</v>
      </c>
      <c r="H14" s="12">
        <v>32570</v>
      </c>
      <c r="I14" s="12">
        <f t="shared" si="2"/>
        <v>269471</v>
      </c>
      <c r="J14" s="13">
        <f t="shared" si="3"/>
        <v>302041</v>
      </c>
      <c r="K14" s="11">
        <v>13197</v>
      </c>
      <c r="L14" s="11">
        <v>573</v>
      </c>
      <c r="M14" s="11">
        <v>238072</v>
      </c>
    </row>
    <row r="15" spans="1:13" ht="21">
      <c r="A15" s="6">
        <v>8</v>
      </c>
      <c r="B15" s="7" t="s">
        <v>139</v>
      </c>
      <c r="C15" s="11">
        <v>13086</v>
      </c>
      <c r="D15" s="11">
        <v>666</v>
      </c>
      <c r="E15" s="11">
        <v>13752</v>
      </c>
      <c r="F15" s="11">
        <v>317833</v>
      </c>
      <c r="G15" s="11">
        <v>9558</v>
      </c>
      <c r="H15" s="12">
        <v>14331</v>
      </c>
      <c r="I15" s="12">
        <f t="shared" si="2"/>
        <v>327391</v>
      </c>
      <c r="J15" s="13">
        <f t="shared" si="3"/>
        <v>341722</v>
      </c>
      <c r="K15" s="11">
        <v>12929</v>
      </c>
      <c r="L15" s="11">
        <v>632</v>
      </c>
      <c r="M15" s="11">
        <v>314728</v>
      </c>
    </row>
    <row r="16" spans="1:13" ht="21">
      <c r="A16" s="6">
        <v>9</v>
      </c>
      <c r="B16" s="7" t="s">
        <v>140</v>
      </c>
      <c r="C16" s="11">
        <v>16606</v>
      </c>
      <c r="D16" s="11">
        <v>775</v>
      </c>
      <c r="E16" s="11">
        <v>17381</v>
      </c>
      <c r="F16" s="11">
        <v>326509</v>
      </c>
      <c r="G16" s="11">
        <v>42600</v>
      </c>
      <c r="H16" s="12">
        <v>28267</v>
      </c>
      <c r="I16" s="12">
        <f t="shared" si="2"/>
        <v>369109</v>
      </c>
      <c r="J16" s="13">
        <f t="shared" si="3"/>
        <v>397376</v>
      </c>
      <c r="K16" s="11">
        <v>16342</v>
      </c>
      <c r="L16" s="11">
        <v>749</v>
      </c>
      <c r="M16" s="11">
        <v>318754</v>
      </c>
    </row>
    <row r="17" spans="1:13" ht="21">
      <c r="A17" s="6">
        <v>10</v>
      </c>
      <c r="B17" s="7" t="s">
        <v>141</v>
      </c>
      <c r="C17" s="11">
        <v>10734</v>
      </c>
      <c r="D17" s="11">
        <v>527</v>
      </c>
      <c r="E17" s="11">
        <v>11261</v>
      </c>
      <c r="F17" s="11">
        <v>236276</v>
      </c>
      <c r="G17" s="11">
        <v>29149</v>
      </c>
      <c r="H17" s="12">
        <v>29174</v>
      </c>
      <c r="I17" s="12">
        <f t="shared" si="2"/>
        <v>265425</v>
      </c>
      <c r="J17" s="13">
        <f t="shared" si="3"/>
        <v>294599</v>
      </c>
      <c r="K17" s="11">
        <v>10640</v>
      </c>
      <c r="L17" s="11">
        <v>471</v>
      </c>
      <c r="M17" s="11">
        <v>230309</v>
      </c>
    </row>
    <row r="18" spans="1:13" ht="21">
      <c r="A18" s="6">
        <v>11</v>
      </c>
      <c r="B18" s="7" t="s">
        <v>142</v>
      </c>
      <c r="C18" s="11">
        <v>8662</v>
      </c>
      <c r="D18" s="11">
        <v>449</v>
      </c>
      <c r="E18" s="11">
        <v>9111</v>
      </c>
      <c r="F18" s="11">
        <v>237069</v>
      </c>
      <c r="G18" s="11">
        <v>7865</v>
      </c>
      <c r="H18" s="12">
        <v>13438</v>
      </c>
      <c r="I18" s="12">
        <f t="shared" si="2"/>
        <v>244934</v>
      </c>
      <c r="J18" s="13">
        <f t="shared" si="3"/>
        <v>258372</v>
      </c>
      <c r="K18" s="11">
        <v>8622</v>
      </c>
      <c r="L18" s="11">
        <v>421</v>
      </c>
      <c r="M18" s="11">
        <v>234536</v>
      </c>
    </row>
    <row r="19" spans="1:13" ht="21">
      <c r="A19" s="14">
        <v>12</v>
      </c>
      <c r="B19" s="15" t="s">
        <v>143</v>
      </c>
      <c r="C19" s="16">
        <v>11241</v>
      </c>
      <c r="D19" s="16">
        <v>688</v>
      </c>
      <c r="E19" s="16">
        <v>11929</v>
      </c>
      <c r="F19" s="16">
        <v>361544</v>
      </c>
      <c r="G19" s="16">
        <v>28835</v>
      </c>
      <c r="H19" s="17">
        <v>20449</v>
      </c>
      <c r="I19" s="17">
        <f t="shared" si="2"/>
        <v>390379</v>
      </c>
      <c r="J19" s="18">
        <f t="shared" si="3"/>
        <v>410828</v>
      </c>
      <c r="K19" s="16">
        <v>11035</v>
      </c>
      <c r="L19" s="16">
        <v>666</v>
      </c>
      <c r="M19" s="16">
        <v>353427</v>
      </c>
    </row>
    <row r="20" spans="1:12" ht="21.75" customHeight="1" hidden="1">
      <c r="A20" s="25" t="s">
        <v>103</v>
      </c>
      <c r="B20" s="26"/>
      <c r="C20" s="47"/>
      <c r="D20" s="20"/>
      <c r="E20" s="13"/>
      <c r="F20" s="21"/>
      <c r="G20" s="22"/>
      <c r="H20" s="23"/>
      <c r="I20" s="24"/>
      <c r="J20" s="25"/>
      <c r="K20" s="25"/>
      <c r="L20" s="38"/>
    </row>
    <row r="21" spans="1:12" ht="21" hidden="1">
      <c r="A21" s="24" t="s">
        <v>125</v>
      </c>
      <c r="B21" s="39"/>
      <c r="C21" s="26"/>
      <c r="D21" s="25"/>
      <c r="E21" s="13"/>
      <c r="F21" s="24"/>
      <c r="G21" s="23"/>
      <c r="H21" s="23"/>
      <c r="I21" s="24"/>
      <c r="J21" s="25"/>
      <c r="K21" s="25"/>
      <c r="L21" s="38"/>
    </row>
    <row r="22" spans="1:12" ht="21" hidden="1">
      <c r="A22" s="24" t="s">
        <v>126</v>
      </c>
      <c r="B22" s="26"/>
      <c r="C22" s="26"/>
      <c r="D22" s="25"/>
      <c r="E22" s="13"/>
      <c r="F22" s="24"/>
      <c r="G22" s="23"/>
      <c r="H22" s="23"/>
      <c r="I22" s="24"/>
      <c r="J22" s="25"/>
      <c r="K22" s="25"/>
      <c r="L22" s="38"/>
    </row>
    <row r="23" spans="1:12" ht="21" hidden="1">
      <c r="A23" s="24" t="s">
        <v>172</v>
      </c>
      <c r="B23" s="26"/>
      <c r="C23" s="26"/>
      <c r="D23" s="25"/>
      <c r="E23" s="24"/>
      <c r="F23" s="24"/>
      <c r="G23" s="23"/>
      <c r="H23" s="23"/>
      <c r="I23" s="24"/>
      <c r="J23" s="25"/>
      <c r="K23" s="25"/>
      <c r="L23" s="38"/>
    </row>
    <row r="24" spans="1:12" ht="21" hidden="1">
      <c r="A24" s="24" t="s">
        <v>127</v>
      </c>
      <c r="B24" s="26"/>
      <c r="C24" s="26"/>
      <c r="D24" s="25"/>
      <c r="E24" s="24"/>
      <c r="F24" s="24"/>
      <c r="G24" s="23"/>
      <c r="H24" s="23"/>
      <c r="I24" s="24"/>
      <c r="J24" s="25"/>
      <c r="K24" s="25"/>
      <c r="L24" s="38"/>
    </row>
    <row r="25" spans="1:12" ht="21" hidden="1">
      <c r="A25" s="24" t="s">
        <v>128</v>
      </c>
      <c r="B25" s="26"/>
      <c r="C25" s="26"/>
      <c r="D25" s="25"/>
      <c r="E25" s="24"/>
      <c r="F25" s="24"/>
      <c r="G25" s="23"/>
      <c r="H25" s="23"/>
      <c r="I25" s="24"/>
      <c r="J25" s="25"/>
      <c r="K25" s="25"/>
      <c r="L25" s="38"/>
    </row>
    <row r="26" spans="1:12" ht="21" hidden="1">
      <c r="A26" s="24" t="s">
        <v>131</v>
      </c>
      <c r="B26" s="26"/>
      <c r="C26" s="26"/>
      <c r="D26" s="25"/>
      <c r="E26" s="24"/>
      <c r="F26" s="24"/>
      <c r="G26" s="23"/>
      <c r="H26" s="23"/>
      <c r="I26" s="24"/>
      <c r="J26" s="25"/>
      <c r="K26" s="25"/>
      <c r="L26" s="38"/>
    </row>
    <row r="27" spans="1:12" ht="21" hidden="1">
      <c r="A27" s="25" t="s">
        <v>104</v>
      </c>
      <c r="B27" s="26"/>
      <c r="C27" s="26"/>
      <c r="D27" s="25"/>
      <c r="E27" s="24"/>
      <c r="F27" s="24"/>
      <c r="G27" s="23"/>
      <c r="H27" s="23"/>
      <c r="I27" s="24"/>
      <c r="J27" s="25"/>
      <c r="K27" s="25"/>
      <c r="L27" s="38"/>
    </row>
    <row r="28" spans="1:12" ht="21" hidden="1">
      <c r="A28" s="25" t="s">
        <v>105</v>
      </c>
      <c r="B28" s="26"/>
      <c r="C28" s="26"/>
      <c r="D28" s="25"/>
      <c r="E28" s="24"/>
      <c r="F28" s="24"/>
      <c r="G28" s="23"/>
      <c r="H28" s="23"/>
      <c r="I28" s="24"/>
      <c r="J28" s="25"/>
      <c r="K28" s="25"/>
      <c r="L28" s="38"/>
    </row>
    <row r="29" spans="1:12" ht="21" hidden="1">
      <c r="A29" s="25"/>
      <c r="B29" s="26"/>
      <c r="C29" s="26"/>
      <c r="D29" s="25"/>
      <c r="E29" s="24"/>
      <c r="F29" s="24"/>
      <c r="G29" s="23"/>
      <c r="H29" s="23"/>
      <c r="I29" s="24"/>
      <c r="J29" s="25"/>
      <c r="K29" s="25"/>
      <c r="L29" s="38"/>
    </row>
    <row r="30" spans="1:13" ht="21.75" thickBot="1">
      <c r="A30" s="118" t="s">
        <v>12</v>
      </c>
      <c r="B30" s="119"/>
      <c r="C30" s="27">
        <f>SUM(C31:C42)</f>
        <v>58348</v>
      </c>
      <c r="D30" s="27">
        <f aca="true" t="shared" si="4" ref="D30:M30">SUM(D31:D42)</f>
        <v>7131</v>
      </c>
      <c r="E30" s="27">
        <f t="shared" si="4"/>
        <v>65479</v>
      </c>
      <c r="F30" s="27">
        <f t="shared" si="4"/>
        <v>1904363</v>
      </c>
      <c r="G30" s="27">
        <f t="shared" si="4"/>
        <v>214425</v>
      </c>
      <c r="H30" s="27">
        <f t="shared" si="4"/>
        <v>135438</v>
      </c>
      <c r="I30" s="27">
        <f t="shared" si="4"/>
        <v>2118788</v>
      </c>
      <c r="J30" s="27">
        <f t="shared" si="4"/>
        <v>2254226</v>
      </c>
      <c r="K30" s="27">
        <f t="shared" si="4"/>
        <v>57538</v>
      </c>
      <c r="L30" s="27">
        <f t="shared" si="4"/>
        <v>5514</v>
      </c>
      <c r="M30" s="27">
        <f t="shared" si="4"/>
        <v>1833484</v>
      </c>
    </row>
    <row r="31" spans="1:13" ht="21.75" thickTop="1">
      <c r="A31" s="6">
        <v>1</v>
      </c>
      <c r="B31" s="7" t="s">
        <v>13</v>
      </c>
      <c r="C31" s="8">
        <v>7600</v>
      </c>
      <c r="D31" s="8">
        <v>906</v>
      </c>
      <c r="E31" s="8">
        <v>8506</v>
      </c>
      <c r="F31" s="8">
        <v>238670</v>
      </c>
      <c r="G31" s="8">
        <v>43866</v>
      </c>
      <c r="H31" s="9">
        <v>14508</v>
      </c>
      <c r="I31" s="9">
        <f aca="true" t="shared" si="5" ref="I31:I91">SUM(F31:G31)</f>
        <v>282536</v>
      </c>
      <c r="J31" s="10">
        <f aca="true" t="shared" si="6" ref="J31:J42">SUM(F31:H31)</f>
        <v>297044</v>
      </c>
      <c r="K31" s="8">
        <v>7552</v>
      </c>
      <c r="L31" s="8">
        <v>787</v>
      </c>
      <c r="M31" s="8">
        <v>232403</v>
      </c>
    </row>
    <row r="32" spans="1:13" ht="21">
      <c r="A32" s="6"/>
      <c r="B32" s="7" t="s">
        <v>14</v>
      </c>
      <c r="C32" s="11">
        <v>3511</v>
      </c>
      <c r="D32" s="11">
        <v>391</v>
      </c>
      <c r="E32" s="11">
        <v>3902</v>
      </c>
      <c r="F32" s="11">
        <v>131702</v>
      </c>
      <c r="G32" s="11">
        <v>16247</v>
      </c>
      <c r="H32" s="12">
        <v>7941</v>
      </c>
      <c r="I32" s="12">
        <f t="shared" si="5"/>
        <v>147949</v>
      </c>
      <c r="J32" s="13">
        <f t="shared" si="6"/>
        <v>155890</v>
      </c>
      <c r="K32" s="11">
        <v>3487</v>
      </c>
      <c r="L32" s="11">
        <v>315</v>
      </c>
      <c r="M32" s="11">
        <v>129338</v>
      </c>
    </row>
    <row r="33" spans="1:13" ht="21">
      <c r="A33" s="6"/>
      <c r="B33" s="7" t="s">
        <v>99</v>
      </c>
      <c r="C33" s="11">
        <v>2333</v>
      </c>
      <c r="D33" s="11">
        <v>377</v>
      </c>
      <c r="E33" s="11">
        <v>2710</v>
      </c>
      <c r="F33" s="11">
        <v>135828</v>
      </c>
      <c r="G33" s="11">
        <v>7298</v>
      </c>
      <c r="H33" s="12">
        <v>4635</v>
      </c>
      <c r="I33" s="12">
        <f t="shared" si="5"/>
        <v>143126</v>
      </c>
      <c r="J33" s="13">
        <f t="shared" si="6"/>
        <v>147761</v>
      </c>
      <c r="K33" s="11">
        <v>2318</v>
      </c>
      <c r="L33" s="11">
        <v>295</v>
      </c>
      <c r="M33" s="11">
        <v>134077</v>
      </c>
    </row>
    <row r="34" spans="1:13" ht="21">
      <c r="A34" s="6"/>
      <c r="B34" s="7" t="s">
        <v>120</v>
      </c>
      <c r="C34" s="11">
        <v>5614</v>
      </c>
      <c r="D34" s="11">
        <v>668</v>
      </c>
      <c r="E34" s="11">
        <v>6282</v>
      </c>
      <c r="F34" s="11">
        <v>197018</v>
      </c>
      <c r="G34" s="11">
        <v>6752</v>
      </c>
      <c r="H34" s="12">
        <v>4723</v>
      </c>
      <c r="I34" s="12">
        <f t="shared" si="5"/>
        <v>203770</v>
      </c>
      <c r="J34" s="13">
        <f t="shared" si="6"/>
        <v>208493</v>
      </c>
      <c r="K34" s="11">
        <v>5600</v>
      </c>
      <c r="L34" s="11">
        <v>622</v>
      </c>
      <c r="M34" s="11">
        <v>195291</v>
      </c>
    </row>
    <row r="35" spans="1:13" ht="21">
      <c r="A35" s="6">
        <f>A31+1</f>
        <v>2</v>
      </c>
      <c r="B35" s="7" t="s">
        <v>15</v>
      </c>
      <c r="C35" s="11">
        <v>9167</v>
      </c>
      <c r="D35" s="11">
        <v>855</v>
      </c>
      <c r="E35" s="11">
        <v>10022</v>
      </c>
      <c r="F35" s="11">
        <v>196940</v>
      </c>
      <c r="G35" s="11">
        <v>38938</v>
      </c>
      <c r="H35" s="12">
        <v>19140</v>
      </c>
      <c r="I35" s="12">
        <f t="shared" si="5"/>
        <v>235878</v>
      </c>
      <c r="J35" s="13">
        <f t="shared" si="6"/>
        <v>255018</v>
      </c>
      <c r="K35" s="11">
        <v>8918</v>
      </c>
      <c r="L35" s="11">
        <v>638</v>
      </c>
      <c r="M35" s="11">
        <v>180135</v>
      </c>
    </row>
    <row r="36" spans="1:13" ht="21">
      <c r="A36" s="6"/>
      <c r="B36" s="7" t="s">
        <v>118</v>
      </c>
      <c r="C36" s="11">
        <v>4231</v>
      </c>
      <c r="D36" s="11">
        <v>295</v>
      </c>
      <c r="E36" s="11">
        <v>4526</v>
      </c>
      <c r="F36" s="11">
        <v>67310</v>
      </c>
      <c r="G36" s="11">
        <v>2522</v>
      </c>
      <c r="H36" s="12">
        <v>6313</v>
      </c>
      <c r="I36" s="12">
        <f t="shared" si="5"/>
        <v>69832</v>
      </c>
      <c r="J36" s="13">
        <f t="shared" si="6"/>
        <v>76145</v>
      </c>
      <c r="K36" s="11">
        <v>4169</v>
      </c>
      <c r="L36" s="11">
        <v>208</v>
      </c>
      <c r="M36" s="11">
        <v>64151</v>
      </c>
    </row>
    <row r="37" spans="1:13" ht="21">
      <c r="A37" s="6">
        <f>A35+1</f>
        <v>3</v>
      </c>
      <c r="B37" s="7" t="s">
        <v>16</v>
      </c>
      <c r="C37" s="11">
        <v>8222</v>
      </c>
      <c r="D37" s="11">
        <v>980</v>
      </c>
      <c r="E37" s="11">
        <v>9202</v>
      </c>
      <c r="F37" s="11">
        <v>224747</v>
      </c>
      <c r="G37" s="11">
        <v>51584</v>
      </c>
      <c r="H37" s="12">
        <v>26910</v>
      </c>
      <c r="I37" s="12">
        <f t="shared" si="5"/>
        <v>276331</v>
      </c>
      <c r="J37" s="13">
        <f t="shared" si="6"/>
        <v>303241</v>
      </c>
      <c r="K37" s="11">
        <v>8103</v>
      </c>
      <c r="L37" s="11">
        <v>795</v>
      </c>
      <c r="M37" s="11">
        <v>214387</v>
      </c>
    </row>
    <row r="38" spans="1:13" ht="21">
      <c r="A38" s="6"/>
      <c r="B38" s="7" t="s">
        <v>116</v>
      </c>
      <c r="C38" s="11">
        <v>3589</v>
      </c>
      <c r="D38" s="11">
        <v>483</v>
      </c>
      <c r="E38" s="11">
        <v>4072</v>
      </c>
      <c r="F38" s="11">
        <v>138848</v>
      </c>
      <c r="G38" s="11">
        <v>3187</v>
      </c>
      <c r="H38" s="12">
        <v>3550</v>
      </c>
      <c r="I38" s="12">
        <f t="shared" si="5"/>
        <v>142035</v>
      </c>
      <c r="J38" s="13">
        <f t="shared" si="6"/>
        <v>145585</v>
      </c>
      <c r="K38" s="11">
        <v>3535</v>
      </c>
      <c r="L38" s="11">
        <v>399</v>
      </c>
      <c r="M38" s="11">
        <v>133100</v>
      </c>
    </row>
    <row r="39" spans="1:13" ht="21">
      <c r="A39" s="6">
        <f>A37+1</f>
        <v>4</v>
      </c>
      <c r="B39" s="7" t="s">
        <v>17</v>
      </c>
      <c r="C39" s="11">
        <v>3356</v>
      </c>
      <c r="D39" s="11">
        <v>803</v>
      </c>
      <c r="E39" s="11">
        <v>4159</v>
      </c>
      <c r="F39" s="11">
        <v>85482</v>
      </c>
      <c r="G39" s="11">
        <v>13904</v>
      </c>
      <c r="H39" s="12">
        <v>17796</v>
      </c>
      <c r="I39" s="12">
        <f t="shared" si="5"/>
        <v>99386</v>
      </c>
      <c r="J39" s="13">
        <f t="shared" si="6"/>
        <v>117182</v>
      </c>
      <c r="K39" s="11">
        <v>3233</v>
      </c>
      <c r="L39" s="11">
        <v>425</v>
      </c>
      <c r="M39" s="11">
        <v>76237</v>
      </c>
    </row>
    <row r="40" spans="1:13" ht="21">
      <c r="A40" s="6"/>
      <c r="B40" s="7" t="s">
        <v>130</v>
      </c>
      <c r="C40" s="11">
        <v>2895</v>
      </c>
      <c r="D40" s="11">
        <v>421</v>
      </c>
      <c r="E40" s="11">
        <v>3316</v>
      </c>
      <c r="F40" s="11">
        <v>117533</v>
      </c>
      <c r="G40" s="11">
        <v>5552</v>
      </c>
      <c r="H40" s="12">
        <v>4488</v>
      </c>
      <c r="I40" s="12">
        <f t="shared" si="5"/>
        <v>123085</v>
      </c>
      <c r="J40" s="13">
        <f t="shared" si="6"/>
        <v>127573</v>
      </c>
      <c r="K40" s="11">
        <v>2853</v>
      </c>
      <c r="L40" s="11">
        <v>309</v>
      </c>
      <c r="M40" s="11">
        <v>110341</v>
      </c>
    </row>
    <row r="41" spans="1:13" ht="21">
      <c r="A41" s="6">
        <f>A39+1</f>
        <v>5</v>
      </c>
      <c r="B41" s="7" t="s">
        <v>18</v>
      </c>
      <c r="C41" s="11">
        <v>4703</v>
      </c>
      <c r="D41" s="11">
        <v>722</v>
      </c>
      <c r="E41" s="11">
        <v>5425</v>
      </c>
      <c r="F41" s="11">
        <v>245951</v>
      </c>
      <c r="G41" s="11">
        <v>10913</v>
      </c>
      <c r="H41" s="12">
        <v>12501</v>
      </c>
      <c r="I41" s="12">
        <f t="shared" si="5"/>
        <v>256864</v>
      </c>
      <c r="J41" s="13">
        <f t="shared" si="6"/>
        <v>269365</v>
      </c>
      <c r="K41" s="11">
        <v>4655</v>
      </c>
      <c r="L41" s="11">
        <v>523</v>
      </c>
      <c r="M41" s="11">
        <v>241333</v>
      </c>
    </row>
    <row r="42" spans="1:13" ht="21">
      <c r="A42" s="14"/>
      <c r="B42" s="15" t="s">
        <v>19</v>
      </c>
      <c r="C42" s="16">
        <v>3127</v>
      </c>
      <c r="D42" s="16">
        <v>230</v>
      </c>
      <c r="E42" s="16">
        <v>3357</v>
      </c>
      <c r="F42" s="16">
        <v>124334</v>
      </c>
      <c r="G42" s="16">
        <v>13662</v>
      </c>
      <c r="H42" s="17">
        <v>12933</v>
      </c>
      <c r="I42" s="17">
        <f t="shared" si="5"/>
        <v>137996</v>
      </c>
      <c r="J42" s="18">
        <f t="shared" si="6"/>
        <v>150929</v>
      </c>
      <c r="K42" s="16">
        <v>3115</v>
      </c>
      <c r="L42" s="16">
        <v>198</v>
      </c>
      <c r="M42" s="16">
        <v>122691</v>
      </c>
    </row>
    <row r="43" spans="1:12" ht="21" hidden="1">
      <c r="A43" s="25" t="s">
        <v>103</v>
      </c>
      <c r="B43" s="26"/>
      <c r="C43" s="47"/>
      <c r="D43" s="20"/>
      <c r="E43" s="13"/>
      <c r="F43" s="21"/>
      <c r="G43" s="22"/>
      <c r="H43" s="23"/>
      <c r="I43" s="24"/>
      <c r="J43" s="25"/>
      <c r="K43" s="25"/>
      <c r="L43" s="38"/>
    </row>
    <row r="44" spans="1:12" ht="21" hidden="1">
      <c r="A44" s="24" t="s">
        <v>125</v>
      </c>
      <c r="B44" s="39"/>
      <c r="C44" s="26"/>
      <c r="D44" s="25"/>
      <c r="E44" s="13"/>
      <c r="F44" s="24"/>
      <c r="G44" s="23"/>
      <c r="H44" s="23"/>
      <c r="I44" s="24"/>
      <c r="J44" s="25"/>
      <c r="K44" s="25"/>
      <c r="L44" s="38"/>
    </row>
    <row r="45" spans="1:12" ht="21" hidden="1">
      <c r="A45" s="24" t="s">
        <v>126</v>
      </c>
      <c r="B45" s="26"/>
      <c r="C45" s="26"/>
      <c r="D45" s="25"/>
      <c r="E45" s="13"/>
      <c r="F45" s="24"/>
      <c r="G45" s="23"/>
      <c r="H45" s="23"/>
      <c r="I45" s="24"/>
      <c r="J45" s="25"/>
      <c r="K45" s="25"/>
      <c r="L45" s="38"/>
    </row>
    <row r="46" spans="1:12" ht="21" hidden="1">
      <c r="A46" s="24" t="s">
        <v>172</v>
      </c>
      <c r="B46" s="26"/>
      <c r="C46" s="26"/>
      <c r="D46" s="25"/>
      <c r="E46" s="24"/>
      <c r="F46" s="24"/>
      <c r="G46" s="23"/>
      <c r="H46" s="23"/>
      <c r="I46" s="24"/>
      <c r="J46" s="25"/>
      <c r="K46" s="25"/>
      <c r="L46" s="38"/>
    </row>
    <row r="47" spans="1:12" ht="21" hidden="1">
      <c r="A47" s="24" t="s">
        <v>127</v>
      </c>
      <c r="B47" s="26"/>
      <c r="C47" s="26"/>
      <c r="D47" s="25"/>
      <c r="E47" s="24"/>
      <c r="F47" s="24"/>
      <c r="G47" s="23"/>
      <c r="H47" s="23"/>
      <c r="I47" s="24"/>
      <c r="J47" s="25"/>
      <c r="K47" s="25"/>
      <c r="L47" s="38"/>
    </row>
    <row r="48" spans="1:12" ht="21" hidden="1">
      <c r="A48" s="24" t="s">
        <v>128</v>
      </c>
      <c r="B48" s="26"/>
      <c r="C48" s="26"/>
      <c r="D48" s="25"/>
      <c r="E48" s="24"/>
      <c r="F48" s="24"/>
      <c r="G48" s="23"/>
      <c r="H48" s="23"/>
      <c r="I48" s="24"/>
      <c r="J48" s="25"/>
      <c r="K48" s="25"/>
      <c r="L48" s="38"/>
    </row>
    <row r="49" spans="1:12" ht="21" hidden="1">
      <c r="A49" s="24" t="s">
        <v>131</v>
      </c>
      <c r="B49" s="26"/>
      <c r="C49" s="26"/>
      <c r="D49" s="25"/>
      <c r="E49" s="24"/>
      <c r="F49" s="24"/>
      <c r="G49" s="23"/>
      <c r="H49" s="23"/>
      <c r="I49" s="24"/>
      <c r="J49" s="25"/>
      <c r="K49" s="25"/>
      <c r="L49" s="38"/>
    </row>
    <row r="50" spans="1:12" ht="21" hidden="1">
      <c r="A50" s="25" t="s">
        <v>104</v>
      </c>
      <c r="B50" s="26"/>
      <c r="C50" s="26"/>
      <c r="D50" s="25"/>
      <c r="E50" s="24"/>
      <c r="F50" s="24"/>
      <c r="G50" s="23"/>
      <c r="H50" s="23"/>
      <c r="I50" s="24"/>
      <c r="J50" s="25"/>
      <c r="K50" s="25"/>
      <c r="L50" s="38"/>
    </row>
    <row r="51" spans="1:12" ht="21" hidden="1">
      <c r="A51" s="25" t="s">
        <v>105</v>
      </c>
      <c r="B51" s="26"/>
      <c r="C51" s="26"/>
      <c r="D51" s="25"/>
      <c r="E51" s="24"/>
      <c r="F51" s="24"/>
      <c r="G51" s="23"/>
      <c r="H51" s="23"/>
      <c r="I51" s="24"/>
      <c r="J51" s="25"/>
      <c r="K51" s="25"/>
      <c r="L51" s="38"/>
    </row>
    <row r="52" spans="1:13" ht="21.75" thickBot="1">
      <c r="A52" s="120" t="s">
        <v>20</v>
      </c>
      <c r="B52" s="121"/>
      <c r="C52" s="27">
        <f>SUM(C53:C80)</f>
        <v>56287</v>
      </c>
      <c r="D52" s="27">
        <f aca="true" t="shared" si="7" ref="D52:M52">SUM(D53:D80)</f>
        <v>13870</v>
      </c>
      <c r="E52" s="27">
        <f t="shared" si="7"/>
        <v>70157</v>
      </c>
      <c r="F52" s="27">
        <f t="shared" si="7"/>
        <v>2331360</v>
      </c>
      <c r="G52" s="27">
        <f t="shared" si="7"/>
        <v>200505</v>
      </c>
      <c r="H52" s="27">
        <f t="shared" si="7"/>
        <v>316483</v>
      </c>
      <c r="I52" s="27">
        <f t="shared" si="7"/>
        <v>2531865</v>
      </c>
      <c r="J52" s="27">
        <f t="shared" si="7"/>
        <v>2848348</v>
      </c>
      <c r="K52" s="27">
        <f t="shared" si="7"/>
        <v>54010</v>
      </c>
      <c r="L52" s="27">
        <f t="shared" si="7"/>
        <v>9300</v>
      </c>
      <c r="M52" s="27">
        <f t="shared" si="7"/>
        <v>2186117</v>
      </c>
    </row>
    <row r="53" spans="1:13" ht="21.75" thickTop="1">
      <c r="A53" s="28">
        <v>1</v>
      </c>
      <c r="B53" s="29" t="s">
        <v>21</v>
      </c>
      <c r="C53" s="8">
        <v>3152</v>
      </c>
      <c r="D53" s="8">
        <v>808</v>
      </c>
      <c r="E53" s="8">
        <v>3960</v>
      </c>
      <c r="F53" s="8">
        <v>191544</v>
      </c>
      <c r="G53" s="8">
        <v>20194</v>
      </c>
      <c r="H53" s="8">
        <v>16661</v>
      </c>
      <c r="I53" s="8">
        <f t="shared" si="5"/>
        <v>211738</v>
      </c>
      <c r="J53" s="9">
        <f>SUM(F53:H53)</f>
        <v>228399</v>
      </c>
      <c r="K53" s="8">
        <v>2990</v>
      </c>
      <c r="L53" s="8">
        <v>534</v>
      </c>
      <c r="M53" s="8">
        <v>182560</v>
      </c>
    </row>
    <row r="54" spans="1:13" ht="21">
      <c r="A54" s="28"/>
      <c r="B54" s="29" t="s">
        <v>100</v>
      </c>
      <c r="C54" s="11">
        <v>1270</v>
      </c>
      <c r="D54" s="11">
        <v>346</v>
      </c>
      <c r="E54" s="11">
        <v>1616</v>
      </c>
      <c r="F54" s="11">
        <v>126461</v>
      </c>
      <c r="G54" s="11">
        <v>1211</v>
      </c>
      <c r="H54" s="11">
        <v>4440</v>
      </c>
      <c r="I54" s="11">
        <f t="shared" si="5"/>
        <v>127672</v>
      </c>
      <c r="J54" s="12">
        <f>SUM(F54:H54)</f>
        <v>132112</v>
      </c>
      <c r="K54" s="11">
        <v>1236</v>
      </c>
      <c r="L54" s="11">
        <v>288</v>
      </c>
      <c r="M54" s="11">
        <v>125119</v>
      </c>
    </row>
    <row r="55" spans="1:13" ht="21">
      <c r="A55" s="28">
        <f>A53+1</f>
        <v>2</v>
      </c>
      <c r="B55" s="29" t="s">
        <v>22</v>
      </c>
      <c r="C55" s="11">
        <v>725</v>
      </c>
      <c r="D55" s="11">
        <v>191</v>
      </c>
      <c r="E55" s="11">
        <v>916</v>
      </c>
      <c r="F55" s="11">
        <v>11307</v>
      </c>
      <c r="G55" s="11">
        <v>4572</v>
      </c>
      <c r="H55" s="11">
        <v>13240</v>
      </c>
      <c r="I55" s="11">
        <f t="shared" si="5"/>
        <v>15879</v>
      </c>
      <c r="J55" s="12">
        <f aca="true" t="shared" si="8" ref="J55:J60">SUM(F55:H55)</f>
        <v>29119</v>
      </c>
      <c r="K55" s="11">
        <v>644</v>
      </c>
      <c r="L55" s="11">
        <v>84</v>
      </c>
      <c r="M55" s="11">
        <v>8139</v>
      </c>
    </row>
    <row r="56" spans="1:13" ht="21">
      <c r="A56" s="28">
        <f>A55+1</f>
        <v>3</v>
      </c>
      <c r="B56" s="29" t="s">
        <v>23</v>
      </c>
      <c r="C56" s="11">
        <v>1831</v>
      </c>
      <c r="D56" s="11">
        <v>419</v>
      </c>
      <c r="E56" s="11">
        <v>2250</v>
      </c>
      <c r="F56" s="11">
        <v>71014</v>
      </c>
      <c r="G56" s="11">
        <v>8259</v>
      </c>
      <c r="H56" s="11">
        <v>18996</v>
      </c>
      <c r="I56" s="11">
        <f t="shared" si="5"/>
        <v>79273</v>
      </c>
      <c r="J56" s="12">
        <f t="shared" si="8"/>
        <v>98269</v>
      </c>
      <c r="K56" s="11">
        <v>1668</v>
      </c>
      <c r="L56" s="11">
        <v>291</v>
      </c>
      <c r="M56" s="11">
        <v>62899</v>
      </c>
    </row>
    <row r="57" spans="1:13" ht="21">
      <c r="A57" s="28">
        <f>A56+1</f>
        <v>4</v>
      </c>
      <c r="B57" s="29" t="s">
        <v>24</v>
      </c>
      <c r="C57" s="11">
        <v>760</v>
      </c>
      <c r="D57" s="11">
        <v>216</v>
      </c>
      <c r="E57" s="11">
        <v>976</v>
      </c>
      <c r="F57" s="11">
        <v>20619</v>
      </c>
      <c r="G57" s="11">
        <v>2994</v>
      </c>
      <c r="H57" s="11">
        <v>11311</v>
      </c>
      <c r="I57" s="11">
        <f t="shared" si="5"/>
        <v>23613</v>
      </c>
      <c r="J57" s="12">
        <f t="shared" si="8"/>
        <v>34924</v>
      </c>
      <c r="K57" s="11">
        <v>702</v>
      </c>
      <c r="L57" s="11">
        <v>92</v>
      </c>
      <c r="M57" s="11">
        <v>18038</v>
      </c>
    </row>
    <row r="58" spans="1:13" ht="21">
      <c r="A58" s="28">
        <f>A57+1</f>
        <v>5</v>
      </c>
      <c r="B58" s="29" t="s">
        <v>25</v>
      </c>
      <c r="C58" s="11">
        <v>718</v>
      </c>
      <c r="D58" s="11">
        <v>214</v>
      </c>
      <c r="E58" s="11">
        <v>932</v>
      </c>
      <c r="F58" s="11">
        <v>15152</v>
      </c>
      <c r="G58" s="11">
        <v>3921</v>
      </c>
      <c r="H58" s="11">
        <v>11062</v>
      </c>
      <c r="I58" s="11">
        <f t="shared" si="5"/>
        <v>19073</v>
      </c>
      <c r="J58" s="12">
        <f t="shared" si="8"/>
        <v>30135</v>
      </c>
      <c r="K58" s="11">
        <v>622</v>
      </c>
      <c r="L58" s="11">
        <v>99</v>
      </c>
      <c r="M58" s="11">
        <v>11485</v>
      </c>
    </row>
    <row r="59" spans="1:13" ht="21">
      <c r="A59" s="28">
        <f>A58+1</f>
        <v>6</v>
      </c>
      <c r="B59" s="29" t="s">
        <v>26</v>
      </c>
      <c r="C59" s="11">
        <v>2539</v>
      </c>
      <c r="D59" s="11">
        <v>617</v>
      </c>
      <c r="E59" s="11">
        <v>3156</v>
      </c>
      <c r="F59" s="11">
        <v>106919</v>
      </c>
      <c r="G59" s="11">
        <v>9505</v>
      </c>
      <c r="H59" s="11">
        <v>15202</v>
      </c>
      <c r="I59" s="11">
        <f t="shared" si="5"/>
        <v>116424</v>
      </c>
      <c r="J59" s="12">
        <f t="shared" si="8"/>
        <v>131626</v>
      </c>
      <c r="K59" s="11">
        <v>2440</v>
      </c>
      <c r="L59" s="11">
        <v>440</v>
      </c>
      <c r="M59" s="11">
        <v>100387</v>
      </c>
    </row>
    <row r="60" spans="1:13" ht="21">
      <c r="A60" s="28"/>
      <c r="B60" s="29" t="s">
        <v>27</v>
      </c>
      <c r="C60" s="11">
        <v>787</v>
      </c>
      <c r="D60" s="11">
        <v>201</v>
      </c>
      <c r="E60" s="11">
        <v>988</v>
      </c>
      <c r="F60" s="11">
        <v>61581</v>
      </c>
      <c r="G60" s="11">
        <v>3108</v>
      </c>
      <c r="H60" s="11">
        <v>4095</v>
      </c>
      <c r="I60" s="11">
        <f t="shared" si="5"/>
        <v>64689</v>
      </c>
      <c r="J60" s="12">
        <f t="shared" si="8"/>
        <v>68784</v>
      </c>
      <c r="K60" s="11">
        <v>759</v>
      </c>
      <c r="L60" s="11">
        <v>168</v>
      </c>
      <c r="M60" s="11">
        <v>60735</v>
      </c>
    </row>
    <row r="61" spans="1:13" ht="21">
      <c r="A61" s="28">
        <f>A59+1</f>
        <v>7</v>
      </c>
      <c r="B61" s="29" t="s">
        <v>28</v>
      </c>
      <c r="C61" s="11">
        <v>6558</v>
      </c>
      <c r="D61" s="11">
        <v>1705</v>
      </c>
      <c r="E61" s="11">
        <v>8263</v>
      </c>
      <c r="F61" s="11">
        <v>331898</v>
      </c>
      <c r="G61" s="11">
        <v>23318</v>
      </c>
      <c r="H61" s="11">
        <v>14406</v>
      </c>
      <c r="I61" s="11">
        <f t="shared" si="5"/>
        <v>355216</v>
      </c>
      <c r="J61" s="12">
        <f aca="true" t="shared" si="9" ref="J61:J74">SUM(F61:H61)</f>
        <v>369622</v>
      </c>
      <c r="K61" s="11">
        <v>6457</v>
      </c>
      <c r="L61" s="11">
        <v>1359</v>
      </c>
      <c r="M61" s="11">
        <v>319224</v>
      </c>
    </row>
    <row r="62" spans="1:13" ht="21">
      <c r="A62" s="28"/>
      <c r="B62" s="29" t="s">
        <v>29</v>
      </c>
      <c r="C62" s="11">
        <v>8805</v>
      </c>
      <c r="D62" s="11">
        <v>1468</v>
      </c>
      <c r="E62" s="11">
        <v>10273</v>
      </c>
      <c r="F62" s="11">
        <v>318945</v>
      </c>
      <c r="G62" s="11">
        <v>24753</v>
      </c>
      <c r="H62" s="11">
        <v>13840</v>
      </c>
      <c r="I62" s="11">
        <f t="shared" si="5"/>
        <v>343698</v>
      </c>
      <c r="J62" s="12">
        <f t="shared" si="9"/>
        <v>357538</v>
      </c>
      <c r="K62" s="11">
        <v>8747</v>
      </c>
      <c r="L62" s="11">
        <v>1295</v>
      </c>
      <c r="M62" s="11">
        <v>308117</v>
      </c>
    </row>
    <row r="63" spans="1:13" ht="21">
      <c r="A63" s="28">
        <f>A61+1</f>
        <v>8</v>
      </c>
      <c r="B63" s="29" t="s">
        <v>30</v>
      </c>
      <c r="C63" s="11">
        <v>4862</v>
      </c>
      <c r="D63" s="11">
        <v>1012</v>
      </c>
      <c r="E63" s="11">
        <v>5874</v>
      </c>
      <c r="F63" s="11">
        <v>164749</v>
      </c>
      <c r="G63" s="11">
        <v>18795</v>
      </c>
      <c r="H63" s="11">
        <v>16718</v>
      </c>
      <c r="I63" s="11">
        <f t="shared" si="5"/>
        <v>183544</v>
      </c>
      <c r="J63" s="12">
        <f t="shared" si="9"/>
        <v>200262</v>
      </c>
      <c r="K63" s="11">
        <v>4762</v>
      </c>
      <c r="L63" s="11">
        <v>708</v>
      </c>
      <c r="M63" s="11">
        <v>156423</v>
      </c>
    </row>
    <row r="64" spans="1:13" ht="21">
      <c r="A64" s="28"/>
      <c r="B64" s="29" t="s">
        <v>119</v>
      </c>
      <c r="C64" s="11">
        <v>1401</v>
      </c>
      <c r="D64" s="11">
        <v>511</v>
      </c>
      <c r="E64" s="11">
        <v>1912</v>
      </c>
      <c r="F64" s="11">
        <v>205228</v>
      </c>
      <c r="G64" s="11">
        <v>1197</v>
      </c>
      <c r="H64" s="11">
        <v>2490</v>
      </c>
      <c r="I64" s="11">
        <f t="shared" si="5"/>
        <v>206425</v>
      </c>
      <c r="J64" s="12">
        <f t="shared" si="9"/>
        <v>208915</v>
      </c>
      <c r="K64" s="11">
        <v>1385</v>
      </c>
      <c r="L64" s="11">
        <v>465</v>
      </c>
      <c r="M64" s="11">
        <v>204109</v>
      </c>
    </row>
    <row r="65" spans="1:13" ht="21">
      <c r="A65" s="28">
        <f>A63+1</f>
        <v>9</v>
      </c>
      <c r="B65" s="29" t="s">
        <v>31</v>
      </c>
      <c r="C65" s="11">
        <v>2037</v>
      </c>
      <c r="D65" s="11">
        <v>455</v>
      </c>
      <c r="E65" s="11">
        <v>2492</v>
      </c>
      <c r="F65" s="11">
        <v>31516</v>
      </c>
      <c r="G65" s="11">
        <v>5986</v>
      </c>
      <c r="H65" s="11">
        <v>13726</v>
      </c>
      <c r="I65" s="11">
        <f t="shared" si="5"/>
        <v>37502</v>
      </c>
      <c r="J65" s="12">
        <f t="shared" si="9"/>
        <v>51228</v>
      </c>
      <c r="K65" s="11">
        <v>1912</v>
      </c>
      <c r="L65" s="11">
        <v>216</v>
      </c>
      <c r="M65" s="11">
        <v>23358</v>
      </c>
    </row>
    <row r="66" spans="1:13" ht="21">
      <c r="A66" s="28">
        <f>A65+1</f>
        <v>10</v>
      </c>
      <c r="B66" s="29" t="s">
        <v>32</v>
      </c>
      <c r="C66" s="11">
        <v>992</v>
      </c>
      <c r="D66" s="11">
        <v>252</v>
      </c>
      <c r="E66" s="11">
        <v>1244</v>
      </c>
      <c r="F66" s="11">
        <v>13911</v>
      </c>
      <c r="G66" s="11">
        <v>2282</v>
      </c>
      <c r="H66" s="11">
        <v>13968</v>
      </c>
      <c r="I66" s="11">
        <f t="shared" si="5"/>
        <v>16193</v>
      </c>
      <c r="J66" s="12">
        <f t="shared" si="9"/>
        <v>30161</v>
      </c>
      <c r="K66" s="11">
        <v>932</v>
      </c>
      <c r="L66" s="11">
        <v>137</v>
      </c>
      <c r="M66" s="11">
        <v>10886</v>
      </c>
    </row>
    <row r="67" spans="1:13" ht="21">
      <c r="A67" s="28">
        <f>A66+1</f>
        <v>11</v>
      </c>
      <c r="B67" s="29" t="s">
        <v>33</v>
      </c>
      <c r="C67" s="11">
        <v>2277</v>
      </c>
      <c r="D67" s="11">
        <v>764</v>
      </c>
      <c r="E67" s="11">
        <v>3041</v>
      </c>
      <c r="F67" s="11">
        <v>108120</v>
      </c>
      <c r="G67" s="11">
        <v>8697</v>
      </c>
      <c r="H67" s="11">
        <v>12955</v>
      </c>
      <c r="I67" s="11">
        <f t="shared" si="5"/>
        <v>116817</v>
      </c>
      <c r="J67" s="12">
        <f t="shared" si="9"/>
        <v>129772</v>
      </c>
      <c r="K67" s="11">
        <v>2165</v>
      </c>
      <c r="L67" s="11">
        <v>515</v>
      </c>
      <c r="M67" s="11">
        <v>100891</v>
      </c>
    </row>
    <row r="68" spans="1:13" ht="21">
      <c r="A68" s="28"/>
      <c r="B68" s="29" t="s">
        <v>106</v>
      </c>
      <c r="C68" s="11">
        <v>743</v>
      </c>
      <c r="D68" s="11">
        <v>354</v>
      </c>
      <c r="E68" s="11">
        <v>1097</v>
      </c>
      <c r="F68" s="11">
        <v>96762</v>
      </c>
      <c r="G68" s="11">
        <v>2710</v>
      </c>
      <c r="H68" s="11">
        <v>4567</v>
      </c>
      <c r="I68" s="11">
        <f t="shared" si="5"/>
        <v>99472</v>
      </c>
      <c r="J68" s="12">
        <f t="shared" si="9"/>
        <v>104039</v>
      </c>
      <c r="K68" s="11">
        <v>727</v>
      </c>
      <c r="L68" s="11">
        <v>311</v>
      </c>
      <c r="M68" s="11">
        <v>95778</v>
      </c>
    </row>
    <row r="69" spans="1:13" ht="21">
      <c r="A69" s="28">
        <f>A67+1</f>
        <v>12</v>
      </c>
      <c r="B69" s="29" t="s">
        <v>34</v>
      </c>
      <c r="C69" s="11">
        <v>1106</v>
      </c>
      <c r="D69" s="11">
        <v>372</v>
      </c>
      <c r="E69" s="11">
        <v>1478</v>
      </c>
      <c r="F69" s="11">
        <v>62719</v>
      </c>
      <c r="G69" s="11">
        <v>4582</v>
      </c>
      <c r="H69" s="11">
        <v>12083</v>
      </c>
      <c r="I69" s="11">
        <f t="shared" si="5"/>
        <v>67301</v>
      </c>
      <c r="J69" s="12">
        <f t="shared" si="9"/>
        <v>79384</v>
      </c>
      <c r="K69" s="11">
        <v>1036</v>
      </c>
      <c r="L69" s="11">
        <v>274</v>
      </c>
      <c r="M69" s="11">
        <v>57787</v>
      </c>
    </row>
    <row r="70" spans="1:13" ht="21">
      <c r="A70" s="28"/>
      <c r="B70" s="29" t="s">
        <v>113</v>
      </c>
      <c r="C70" s="11">
        <v>539</v>
      </c>
      <c r="D70" s="11">
        <v>115</v>
      </c>
      <c r="E70" s="11">
        <v>654</v>
      </c>
      <c r="F70" s="11">
        <v>58919</v>
      </c>
      <c r="G70" s="11">
        <v>1633</v>
      </c>
      <c r="H70" s="11">
        <v>3049</v>
      </c>
      <c r="I70" s="11">
        <f t="shared" si="5"/>
        <v>60552</v>
      </c>
      <c r="J70" s="12">
        <f t="shared" si="9"/>
        <v>63601</v>
      </c>
      <c r="K70" s="11">
        <v>525</v>
      </c>
      <c r="L70" s="11">
        <v>104</v>
      </c>
      <c r="M70" s="11">
        <v>58393</v>
      </c>
    </row>
    <row r="71" spans="1:13" ht="21">
      <c r="A71" s="28">
        <f>A69+1</f>
        <v>13</v>
      </c>
      <c r="B71" s="29" t="s">
        <v>35</v>
      </c>
      <c r="C71" s="11">
        <v>816</v>
      </c>
      <c r="D71" s="11">
        <v>194</v>
      </c>
      <c r="E71" s="11">
        <v>1010</v>
      </c>
      <c r="F71" s="11">
        <v>19953</v>
      </c>
      <c r="G71" s="11">
        <v>2907</v>
      </c>
      <c r="H71" s="11">
        <v>9097</v>
      </c>
      <c r="I71" s="11">
        <f t="shared" si="5"/>
        <v>22860</v>
      </c>
      <c r="J71" s="12">
        <f t="shared" si="9"/>
        <v>31957</v>
      </c>
      <c r="K71" s="11">
        <v>755</v>
      </c>
      <c r="L71" s="11">
        <v>90</v>
      </c>
      <c r="M71" s="11">
        <v>16312</v>
      </c>
    </row>
    <row r="72" spans="1:13" ht="21">
      <c r="A72" s="28">
        <f>A71+1</f>
        <v>14</v>
      </c>
      <c r="B72" s="29" t="s">
        <v>36</v>
      </c>
      <c r="C72" s="11">
        <v>828</v>
      </c>
      <c r="D72" s="11">
        <v>317</v>
      </c>
      <c r="E72" s="11">
        <v>1145</v>
      </c>
      <c r="F72" s="11">
        <v>17735</v>
      </c>
      <c r="G72" s="11">
        <v>4105</v>
      </c>
      <c r="H72" s="11">
        <v>17904</v>
      </c>
      <c r="I72" s="11">
        <f t="shared" si="5"/>
        <v>21840</v>
      </c>
      <c r="J72" s="12">
        <f t="shared" si="9"/>
        <v>39744</v>
      </c>
      <c r="K72" s="11">
        <v>739</v>
      </c>
      <c r="L72" s="11">
        <v>123</v>
      </c>
      <c r="M72" s="11">
        <v>12557</v>
      </c>
    </row>
    <row r="73" spans="1:13" ht="21">
      <c r="A73" s="28">
        <f>A72+1</f>
        <v>15</v>
      </c>
      <c r="B73" s="29" t="s">
        <v>37</v>
      </c>
      <c r="C73" s="11">
        <v>2289</v>
      </c>
      <c r="D73" s="11">
        <v>723</v>
      </c>
      <c r="E73" s="11">
        <v>3012</v>
      </c>
      <c r="F73" s="11">
        <v>57497</v>
      </c>
      <c r="G73" s="11">
        <v>6260</v>
      </c>
      <c r="H73" s="11">
        <v>9037</v>
      </c>
      <c r="I73" s="11">
        <f t="shared" si="5"/>
        <v>63757</v>
      </c>
      <c r="J73" s="12">
        <f t="shared" si="9"/>
        <v>72794</v>
      </c>
      <c r="K73" s="11">
        <v>2166</v>
      </c>
      <c r="L73" s="11">
        <v>280</v>
      </c>
      <c r="M73" s="11">
        <v>49639</v>
      </c>
    </row>
    <row r="74" spans="1:13" ht="21">
      <c r="A74" s="28"/>
      <c r="B74" s="29" t="s">
        <v>38</v>
      </c>
      <c r="C74" s="11">
        <v>1226</v>
      </c>
      <c r="D74" s="11">
        <v>184</v>
      </c>
      <c r="E74" s="11">
        <v>1410</v>
      </c>
      <c r="F74" s="11">
        <v>33363</v>
      </c>
      <c r="G74" s="11">
        <v>7314</v>
      </c>
      <c r="H74" s="11">
        <v>9128</v>
      </c>
      <c r="I74" s="11">
        <f t="shared" si="5"/>
        <v>40677</v>
      </c>
      <c r="J74" s="12">
        <f t="shared" si="9"/>
        <v>49805</v>
      </c>
      <c r="K74" s="11">
        <v>1203</v>
      </c>
      <c r="L74" s="11">
        <v>112</v>
      </c>
      <c r="M74" s="11">
        <v>31053</v>
      </c>
    </row>
    <row r="75" spans="1:13" ht="21">
      <c r="A75" s="28">
        <f>A73+1</f>
        <v>16</v>
      </c>
      <c r="B75" s="29" t="s">
        <v>39</v>
      </c>
      <c r="C75" s="11">
        <v>2167</v>
      </c>
      <c r="D75" s="11">
        <v>594</v>
      </c>
      <c r="E75" s="11">
        <v>2761</v>
      </c>
      <c r="F75" s="11">
        <v>52475</v>
      </c>
      <c r="G75" s="11">
        <v>7549</v>
      </c>
      <c r="H75" s="11">
        <v>20608</v>
      </c>
      <c r="I75" s="11">
        <f t="shared" si="5"/>
        <v>60024</v>
      </c>
      <c r="J75" s="12">
        <f aca="true" t="shared" si="10" ref="J75:J80">SUM(F75:H75)</f>
        <v>80632</v>
      </c>
      <c r="K75" s="11">
        <v>2024</v>
      </c>
      <c r="L75" s="11">
        <v>365</v>
      </c>
      <c r="M75" s="11">
        <v>43763</v>
      </c>
    </row>
    <row r="76" spans="1:13" ht="21">
      <c r="A76" s="28">
        <f>A75+1</f>
        <v>17</v>
      </c>
      <c r="B76" s="29" t="s">
        <v>40</v>
      </c>
      <c r="C76" s="11">
        <v>2736</v>
      </c>
      <c r="D76" s="11">
        <v>614</v>
      </c>
      <c r="E76" s="11">
        <v>3350</v>
      </c>
      <c r="F76" s="11">
        <v>40371</v>
      </c>
      <c r="G76" s="11">
        <v>8887</v>
      </c>
      <c r="H76" s="11">
        <v>16626</v>
      </c>
      <c r="I76" s="11">
        <f t="shared" si="5"/>
        <v>49258</v>
      </c>
      <c r="J76" s="12">
        <f t="shared" si="10"/>
        <v>65884</v>
      </c>
      <c r="K76" s="11">
        <v>2567</v>
      </c>
      <c r="L76" s="11">
        <v>279</v>
      </c>
      <c r="M76" s="11">
        <v>31849</v>
      </c>
    </row>
    <row r="77" spans="1:13" ht="21">
      <c r="A77" s="28">
        <f>A76+1</f>
        <v>18</v>
      </c>
      <c r="B77" s="29" t="s">
        <v>41</v>
      </c>
      <c r="C77" s="11">
        <v>943</v>
      </c>
      <c r="D77" s="11">
        <v>220</v>
      </c>
      <c r="E77" s="11">
        <v>1163</v>
      </c>
      <c r="F77" s="11">
        <v>15209</v>
      </c>
      <c r="G77" s="11">
        <v>3503</v>
      </c>
      <c r="H77" s="11">
        <v>9183</v>
      </c>
      <c r="I77" s="11">
        <f t="shared" si="5"/>
        <v>18712</v>
      </c>
      <c r="J77" s="12">
        <f t="shared" si="10"/>
        <v>27895</v>
      </c>
      <c r="K77" s="11">
        <v>895</v>
      </c>
      <c r="L77" s="11">
        <v>96</v>
      </c>
      <c r="M77" s="11">
        <v>13240</v>
      </c>
    </row>
    <row r="78" spans="1:13" ht="21">
      <c r="A78" s="28">
        <f>A77+1</f>
        <v>19</v>
      </c>
      <c r="B78" s="29" t="s">
        <v>42</v>
      </c>
      <c r="C78" s="11">
        <v>1720</v>
      </c>
      <c r="D78" s="11">
        <v>476</v>
      </c>
      <c r="E78" s="11">
        <v>2196</v>
      </c>
      <c r="F78" s="11">
        <v>40444</v>
      </c>
      <c r="G78" s="11">
        <v>5896</v>
      </c>
      <c r="H78" s="11">
        <v>8366</v>
      </c>
      <c r="I78" s="11">
        <f t="shared" si="5"/>
        <v>46340</v>
      </c>
      <c r="J78" s="12">
        <f t="shared" si="10"/>
        <v>54706</v>
      </c>
      <c r="K78" s="11">
        <v>1580</v>
      </c>
      <c r="L78" s="11">
        <v>248</v>
      </c>
      <c r="M78" s="11">
        <v>33668</v>
      </c>
    </row>
    <row r="79" spans="1:13" ht="21">
      <c r="A79" s="28">
        <f>A78+1</f>
        <v>20</v>
      </c>
      <c r="B79" s="29" t="s">
        <v>43</v>
      </c>
      <c r="C79" s="11">
        <v>931</v>
      </c>
      <c r="D79" s="11">
        <v>264</v>
      </c>
      <c r="E79" s="11">
        <v>1195</v>
      </c>
      <c r="F79" s="11">
        <v>24457</v>
      </c>
      <c r="G79" s="11">
        <v>5561</v>
      </c>
      <c r="H79" s="11">
        <v>13287</v>
      </c>
      <c r="I79" s="11">
        <f t="shared" si="5"/>
        <v>30018</v>
      </c>
      <c r="J79" s="12">
        <f t="shared" si="10"/>
        <v>43305</v>
      </c>
      <c r="K79" s="11">
        <v>868</v>
      </c>
      <c r="L79" s="11">
        <v>105</v>
      </c>
      <c r="M79" s="11">
        <v>20618</v>
      </c>
    </row>
    <row r="80" spans="1:13" ht="21">
      <c r="A80" s="60"/>
      <c r="B80" s="31" t="s">
        <v>129</v>
      </c>
      <c r="C80" s="61">
        <v>1529</v>
      </c>
      <c r="D80" s="16">
        <v>264</v>
      </c>
      <c r="E80" s="16">
        <v>1793</v>
      </c>
      <c r="F80" s="16">
        <v>32492</v>
      </c>
      <c r="G80" s="16">
        <v>806</v>
      </c>
      <c r="H80" s="16">
        <v>438</v>
      </c>
      <c r="I80" s="16">
        <f t="shared" si="5"/>
        <v>33298</v>
      </c>
      <c r="J80" s="17">
        <f t="shared" si="10"/>
        <v>33736</v>
      </c>
      <c r="K80" s="16">
        <v>1504</v>
      </c>
      <c r="L80" s="16">
        <v>222</v>
      </c>
      <c r="M80" s="16">
        <v>29090</v>
      </c>
    </row>
    <row r="81" spans="1:13" s="53" customFormat="1" ht="21">
      <c r="A81" s="52" t="s">
        <v>44</v>
      </c>
      <c r="B81" s="52"/>
      <c r="C81" s="56">
        <f>SUM(C82:C105)</f>
        <v>35495</v>
      </c>
      <c r="D81" s="56">
        <f aca="true" t="shared" si="11" ref="D81:M81">SUM(D82:D105)</f>
        <v>11278</v>
      </c>
      <c r="E81" s="56">
        <f t="shared" si="11"/>
        <v>46773</v>
      </c>
      <c r="F81" s="56">
        <f t="shared" si="11"/>
        <v>829554</v>
      </c>
      <c r="G81" s="56">
        <f t="shared" si="11"/>
        <v>125410</v>
      </c>
      <c r="H81" s="56">
        <f t="shared" si="11"/>
        <v>364766</v>
      </c>
      <c r="I81" s="56">
        <f t="shared" si="11"/>
        <v>954964</v>
      </c>
      <c r="J81" s="56">
        <f t="shared" si="11"/>
        <v>1319730</v>
      </c>
      <c r="K81" s="56">
        <f t="shared" si="11"/>
        <v>31373</v>
      </c>
      <c r="L81" s="56">
        <f t="shared" si="11"/>
        <v>4577</v>
      </c>
      <c r="M81" s="56">
        <f t="shared" si="11"/>
        <v>589565</v>
      </c>
    </row>
    <row r="82" spans="1:13" ht="21">
      <c r="A82" s="28">
        <v>1</v>
      </c>
      <c r="B82" s="29" t="s">
        <v>45</v>
      </c>
      <c r="C82" s="11">
        <v>5553</v>
      </c>
      <c r="D82" s="11">
        <v>1194</v>
      </c>
      <c r="E82" s="11">
        <v>6747</v>
      </c>
      <c r="F82" s="11">
        <v>204262</v>
      </c>
      <c r="G82" s="11">
        <v>25831</v>
      </c>
      <c r="H82" s="40">
        <v>27957</v>
      </c>
      <c r="I82" s="40">
        <f t="shared" si="5"/>
        <v>230093</v>
      </c>
      <c r="J82" s="12">
        <f aca="true" t="shared" si="12" ref="J82:J88">SUM(F82:H82)</f>
        <v>258050</v>
      </c>
      <c r="K82" s="11">
        <v>5150</v>
      </c>
      <c r="L82" s="11">
        <v>662</v>
      </c>
      <c r="M82" s="11">
        <v>178468</v>
      </c>
    </row>
    <row r="83" spans="1:13" ht="21">
      <c r="A83" s="28"/>
      <c r="B83" s="29" t="s">
        <v>107</v>
      </c>
      <c r="C83" s="11">
        <v>1028</v>
      </c>
      <c r="D83" s="11">
        <v>292</v>
      </c>
      <c r="E83" s="11">
        <v>1320</v>
      </c>
      <c r="F83" s="11">
        <v>35996</v>
      </c>
      <c r="G83" s="11">
        <v>1582</v>
      </c>
      <c r="H83" s="40">
        <v>5538</v>
      </c>
      <c r="I83" s="40">
        <f t="shared" si="5"/>
        <v>37578</v>
      </c>
      <c r="J83" s="12">
        <f t="shared" si="12"/>
        <v>43116</v>
      </c>
      <c r="K83" s="11">
        <v>982</v>
      </c>
      <c r="L83" s="11">
        <v>211</v>
      </c>
      <c r="M83" s="11">
        <v>32858</v>
      </c>
    </row>
    <row r="84" spans="1:13" ht="21">
      <c r="A84" s="28">
        <f>A82+1</f>
        <v>2</v>
      </c>
      <c r="B84" s="29" t="s">
        <v>46</v>
      </c>
      <c r="C84" s="11">
        <v>1728</v>
      </c>
      <c r="D84" s="11">
        <v>541</v>
      </c>
      <c r="E84" s="11">
        <v>2269</v>
      </c>
      <c r="F84" s="11">
        <v>39645</v>
      </c>
      <c r="G84" s="11">
        <v>6573</v>
      </c>
      <c r="H84" s="40">
        <v>16106</v>
      </c>
      <c r="I84" s="40">
        <f t="shared" si="5"/>
        <v>46218</v>
      </c>
      <c r="J84" s="12">
        <f t="shared" si="12"/>
        <v>62324</v>
      </c>
      <c r="K84" s="11">
        <v>1457</v>
      </c>
      <c r="L84" s="11">
        <v>194</v>
      </c>
      <c r="M84" s="11">
        <v>24466</v>
      </c>
    </row>
    <row r="85" spans="1:13" ht="21">
      <c r="A85" s="28">
        <f>A84+1</f>
        <v>3</v>
      </c>
      <c r="B85" s="29" t="s">
        <v>47</v>
      </c>
      <c r="C85" s="11">
        <v>1784</v>
      </c>
      <c r="D85" s="11">
        <v>582</v>
      </c>
      <c r="E85" s="11">
        <v>2366</v>
      </c>
      <c r="F85" s="11">
        <v>34214</v>
      </c>
      <c r="G85" s="11">
        <v>7175</v>
      </c>
      <c r="H85" s="40">
        <v>30316</v>
      </c>
      <c r="I85" s="40">
        <f t="shared" si="5"/>
        <v>41389</v>
      </c>
      <c r="J85" s="12">
        <f t="shared" si="12"/>
        <v>71705</v>
      </c>
      <c r="K85" s="11">
        <v>1504</v>
      </c>
      <c r="L85" s="11">
        <v>223</v>
      </c>
      <c r="M85" s="11">
        <v>21042</v>
      </c>
    </row>
    <row r="86" spans="1:13" ht="21">
      <c r="A86" s="28">
        <f>A85+1</f>
        <v>4</v>
      </c>
      <c r="B86" s="29" t="s">
        <v>48</v>
      </c>
      <c r="C86" s="11">
        <v>1503</v>
      </c>
      <c r="D86" s="11">
        <v>557</v>
      </c>
      <c r="E86" s="11">
        <v>2060</v>
      </c>
      <c r="F86" s="11">
        <v>25396</v>
      </c>
      <c r="G86" s="11">
        <v>5425</v>
      </c>
      <c r="H86" s="40">
        <v>21314</v>
      </c>
      <c r="I86" s="40">
        <f t="shared" si="5"/>
        <v>30821</v>
      </c>
      <c r="J86" s="12">
        <f t="shared" si="12"/>
        <v>52135</v>
      </c>
      <c r="K86" s="11">
        <v>1213</v>
      </c>
      <c r="L86" s="11">
        <v>140</v>
      </c>
      <c r="M86" s="11">
        <v>12400</v>
      </c>
    </row>
    <row r="87" spans="1:13" ht="21">
      <c r="A87" s="28">
        <f>A86+1</f>
        <v>5</v>
      </c>
      <c r="B87" s="29" t="s">
        <v>49</v>
      </c>
      <c r="C87" s="11">
        <v>2585</v>
      </c>
      <c r="D87" s="11">
        <v>827</v>
      </c>
      <c r="E87" s="11">
        <v>3412</v>
      </c>
      <c r="F87" s="11">
        <v>57625</v>
      </c>
      <c r="G87" s="11">
        <v>8512</v>
      </c>
      <c r="H87" s="40">
        <v>17521</v>
      </c>
      <c r="I87" s="40">
        <f t="shared" si="5"/>
        <v>66137</v>
      </c>
      <c r="J87" s="12">
        <f t="shared" si="12"/>
        <v>83658</v>
      </c>
      <c r="K87" s="11">
        <v>2292</v>
      </c>
      <c r="L87" s="11">
        <v>385</v>
      </c>
      <c r="M87" s="11">
        <v>38168</v>
      </c>
    </row>
    <row r="88" spans="1:13" ht="21">
      <c r="A88" s="28"/>
      <c r="B88" s="29" t="s">
        <v>108</v>
      </c>
      <c r="C88" s="11">
        <v>265</v>
      </c>
      <c r="D88" s="11">
        <v>147</v>
      </c>
      <c r="E88" s="11">
        <v>412</v>
      </c>
      <c r="F88" s="11">
        <v>6954</v>
      </c>
      <c r="G88" s="11">
        <v>1234</v>
      </c>
      <c r="H88" s="40">
        <v>1512</v>
      </c>
      <c r="I88" s="40">
        <f t="shared" si="5"/>
        <v>8188</v>
      </c>
      <c r="J88" s="12">
        <f t="shared" si="12"/>
        <v>9700</v>
      </c>
      <c r="K88" s="11">
        <v>170</v>
      </c>
      <c r="L88" s="11">
        <v>29</v>
      </c>
      <c r="M88" s="11">
        <v>2997</v>
      </c>
    </row>
    <row r="89" spans="1:13" ht="21">
      <c r="A89" s="28">
        <f>A87+1</f>
        <v>6</v>
      </c>
      <c r="B89" s="29" t="s">
        <v>50</v>
      </c>
      <c r="C89" s="11">
        <v>855</v>
      </c>
      <c r="D89" s="11">
        <v>247</v>
      </c>
      <c r="E89" s="11">
        <v>1102</v>
      </c>
      <c r="F89" s="11">
        <v>12386</v>
      </c>
      <c r="G89" s="11">
        <v>2011</v>
      </c>
      <c r="H89" s="40">
        <v>13966</v>
      </c>
      <c r="I89" s="40">
        <f t="shared" si="5"/>
        <v>14397</v>
      </c>
      <c r="J89" s="12">
        <f aca="true" t="shared" si="13" ref="J89:J95">SUM(F89:H89)</f>
        <v>28363</v>
      </c>
      <c r="K89" s="11">
        <v>740</v>
      </c>
      <c r="L89" s="11">
        <v>68</v>
      </c>
      <c r="M89" s="11">
        <v>7471</v>
      </c>
    </row>
    <row r="90" spans="1:13" ht="21">
      <c r="A90" s="28">
        <f>A89+1</f>
        <v>7</v>
      </c>
      <c r="B90" s="29" t="s">
        <v>51</v>
      </c>
      <c r="C90" s="11">
        <v>1416</v>
      </c>
      <c r="D90" s="11">
        <v>773</v>
      </c>
      <c r="E90" s="11">
        <v>2189</v>
      </c>
      <c r="F90" s="11">
        <v>27520</v>
      </c>
      <c r="G90" s="11">
        <v>5325</v>
      </c>
      <c r="H90" s="40">
        <v>17551</v>
      </c>
      <c r="I90" s="40">
        <f t="shared" si="5"/>
        <v>32845</v>
      </c>
      <c r="J90" s="12">
        <f t="shared" si="13"/>
        <v>50396</v>
      </c>
      <c r="K90" s="11">
        <v>1234</v>
      </c>
      <c r="L90" s="11">
        <v>168</v>
      </c>
      <c r="M90" s="11">
        <v>16602</v>
      </c>
    </row>
    <row r="91" spans="1:13" ht="21">
      <c r="A91" s="28">
        <f>A90+1</f>
        <v>8</v>
      </c>
      <c r="B91" s="29" t="s">
        <v>52</v>
      </c>
      <c r="C91" s="11">
        <v>423</v>
      </c>
      <c r="D91" s="11">
        <v>222</v>
      </c>
      <c r="E91" s="11">
        <v>645</v>
      </c>
      <c r="F91" s="11">
        <v>6879</v>
      </c>
      <c r="G91" s="11">
        <v>1823</v>
      </c>
      <c r="H91" s="40">
        <v>14200</v>
      </c>
      <c r="I91" s="40">
        <f t="shared" si="5"/>
        <v>8702</v>
      </c>
      <c r="J91" s="12">
        <f t="shared" si="13"/>
        <v>22902</v>
      </c>
      <c r="K91" s="11">
        <v>343</v>
      </c>
      <c r="L91" s="11">
        <v>50</v>
      </c>
      <c r="M91" s="11">
        <v>2819</v>
      </c>
    </row>
    <row r="92" spans="1:13" ht="21">
      <c r="A92" s="28">
        <v>9</v>
      </c>
      <c r="B92" s="29" t="s">
        <v>109</v>
      </c>
      <c r="C92" s="11">
        <v>276</v>
      </c>
      <c r="D92" s="11">
        <v>193</v>
      </c>
      <c r="E92" s="11">
        <v>469</v>
      </c>
      <c r="F92" s="11">
        <v>7729</v>
      </c>
      <c r="G92" s="11">
        <v>1458</v>
      </c>
      <c r="H92" s="40">
        <v>8356</v>
      </c>
      <c r="I92" s="40">
        <f aca="true" t="shared" si="14" ref="I92:I166">SUM(F92:G92)</f>
        <v>9187</v>
      </c>
      <c r="J92" s="12">
        <f t="shared" si="13"/>
        <v>17543</v>
      </c>
      <c r="K92" s="11">
        <v>204</v>
      </c>
      <c r="L92" s="11">
        <v>64</v>
      </c>
      <c r="M92" s="11">
        <v>3531</v>
      </c>
    </row>
    <row r="93" spans="1:13" ht="21">
      <c r="A93" s="28">
        <f>A92+1</f>
        <v>10</v>
      </c>
      <c r="B93" s="29" t="s">
        <v>53</v>
      </c>
      <c r="C93" s="11">
        <v>478</v>
      </c>
      <c r="D93" s="11">
        <v>219</v>
      </c>
      <c r="E93" s="11">
        <v>697</v>
      </c>
      <c r="F93" s="11">
        <v>12392</v>
      </c>
      <c r="G93" s="11">
        <v>2090</v>
      </c>
      <c r="H93" s="40">
        <v>10213</v>
      </c>
      <c r="I93" s="40">
        <f t="shared" si="14"/>
        <v>14482</v>
      </c>
      <c r="J93" s="12">
        <f t="shared" si="13"/>
        <v>24695</v>
      </c>
      <c r="K93" s="11">
        <v>390</v>
      </c>
      <c r="L93" s="11">
        <v>61</v>
      </c>
      <c r="M93" s="11">
        <v>7344</v>
      </c>
    </row>
    <row r="94" spans="1:13" ht="21">
      <c r="A94" s="28">
        <f>A93+1</f>
        <v>11</v>
      </c>
      <c r="B94" s="29" t="s">
        <v>54</v>
      </c>
      <c r="C94" s="11">
        <v>4198</v>
      </c>
      <c r="D94" s="11">
        <v>949</v>
      </c>
      <c r="E94" s="11">
        <v>5147</v>
      </c>
      <c r="F94" s="11">
        <v>116311</v>
      </c>
      <c r="G94" s="11">
        <v>13010</v>
      </c>
      <c r="H94" s="40">
        <v>24548</v>
      </c>
      <c r="I94" s="40">
        <f t="shared" si="14"/>
        <v>129321</v>
      </c>
      <c r="J94" s="12">
        <f t="shared" si="13"/>
        <v>153869</v>
      </c>
      <c r="K94" s="11">
        <v>3914</v>
      </c>
      <c r="L94" s="11">
        <v>630</v>
      </c>
      <c r="M94" s="11">
        <v>92694</v>
      </c>
    </row>
    <row r="95" spans="1:13" ht="21">
      <c r="A95" s="28"/>
      <c r="B95" s="29" t="s">
        <v>114</v>
      </c>
      <c r="C95" s="11">
        <v>490</v>
      </c>
      <c r="D95" s="11">
        <v>105</v>
      </c>
      <c r="E95" s="11">
        <v>595</v>
      </c>
      <c r="F95" s="11">
        <v>10534</v>
      </c>
      <c r="G95" s="11">
        <v>751</v>
      </c>
      <c r="H95" s="40">
        <v>1653</v>
      </c>
      <c r="I95" s="40">
        <f t="shared" si="14"/>
        <v>11285</v>
      </c>
      <c r="J95" s="12">
        <f t="shared" si="13"/>
        <v>12938</v>
      </c>
      <c r="K95" s="11">
        <v>429</v>
      </c>
      <c r="L95" s="11">
        <v>43</v>
      </c>
      <c r="M95" s="11">
        <v>7881</v>
      </c>
    </row>
    <row r="96" spans="1:13" ht="21">
      <c r="A96" s="28">
        <v>12</v>
      </c>
      <c r="B96" s="29" t="s">
        <v>55</v>
      </c>
      <c r="C96" s="11">
        <v>2807</v>
      </c>
      <c r="D96" s="11">
        <v>1060</v>
      </c>
      <c r="E96" s="11">
        <v>3867</v>
      </c>
      <c r="F96" s="11">
        <v>53410</v>
      </c>
      <c r="G96" s="11">
        <v>8403</v>
      </c>
      <c r="H96" s="40">
        <v>31703</v>
      </c>
      <c r="I96" s="40">
        <f t="shared" si="14"/>
        <v>61813</v>
      </c>
      <c r="J96" s="12">
        <f>SUM(F96:H96)</f>
        <v>93516</v>
      </c>
      <c r="K96" s="11">
        <v>2607</v>
      </c>
      <c r="L96" s="11">
        <v>385</v>
      </c>
      <c r="M96" s="11">
        <v>38177</v>
      </c>
    </row>
    <row r="97" spans="1:13" ht="21">
      <c r="A97" s="28"/>
      <c r="B97" s="29" t="s">
        <v>117</v>
      </c>
      <c r="C97" s="11">
        <v>289</v>
      </c>
      <c r="D97" s="11">
        <v>158</v>
      </c>
      <c r="E97" s="11">
        <v>447</v>
      </c>
      <c r="F97" s="11">
        <v>5771</v>
      </c>
      <c r="G97" s="11">
        <v>926</v>
      </c>
      <c r="H97" s="40">
        <v>3372</v>
      </c>
      <c r="I97" s="40">
        <f t="shared" si="14"/>
        <v>6697</v>
      </c>
      <c r="J97" s="12">
        <f>SUM(F97:H97)</f>
        <v>10069</v>
      </c>
      <c r="K97" s="11">
        <v>228</v>
      </c>
      <c r="L97" s="11">
        <v>35</v>
      </c>
      <c r="M97" s="11">
        <v>3026</v>
      </c>
    </row>
    <row r="98" spans="1:13" ht="21">
      <c r="A98" s="28">
        <v>13</v>
      </c>
      <c r="B98" s="29" t="s">
        <v>56</v>
      </c>
      <c r="C98" s="11">
        <v>1188</v>
      </c>
      <c r="D98" s="11">
        <v>345</v>
      </c>
      <c r="E98" s="11">
        <v>1533</v>
      </c>
      <c r="F98" s="11">
        <v>19192</v>
      </c>
      <c r="G98" s="11">
        <v>4857</v>
      </c>
      <c r="H98" s="40">
        <v>14491</v>
      </c>
      <c r="I98" s="40">
        <f t="shared" si="14"/>
        <v>24049</v>
      </c>
      <c r="J98" s="12">
        <f aca="true" t="shared" si="15" ref="J98:J105">SUM(F98:H98)</f>
        <v>38540</v>
      </c>
      <c r="K98" s="11">
        <v>1019</v>
      </c>
      <c r="L98" s="11">
        <v>142</v>
      </c>
      <c r="M98" s="11">
        <v>11525</v>
      </c>
    </row>
    <row r="99" spans="1:13" ht="21">
      <c r="A99" s="28">
        <v>14</v>
      </c>
      <c r="B99" s="29" t="s">
        <v>57</v>
      </c>
      <c r="C99" s="11">
        <v>884</v>
      </c>
      <c r="D99" s="11">
        <v>431</v>
      </c>
      <c r="E99" s="11">
        <v>1315</v>
      </c>
      <c r="F99" s="11">
        <v>16297</v>
      </c>
      <c r="G99" s="11">
        <v>4143</v>
      </c>
      <c r="H99" s="40">
        <v>12229</v>
      </c>
      <c r="I99" s="40">
        <f t="shared" si="14"/>
        <v>20440</v>
      </c>
      <c r="J99" s="12">
        <f t="shared" si="15"/>
        <v>32669</v>
      </c>
      <c r="K99" s="11">
        <v>786</v>
      </c>
      <c r="L99" s="11">
        <v>136</v>
      </c>
      <c r="M99" s="11">
        <v>10253</v>
      </c>
    </row>
    <row r="100" spans="1:13" ht="21">
      <c r="A100" s="28">
        <v>15</v>
      </c>
      <c r="B100" s="29" t="s">
        <v>58</v>
      </c>
      <c r="C100" s="11">
        <v>1278</v>
      </c>
      <c r="D100" s="11">
        <v>425</v>
      </c>
      <c r="E100" s="11">
        <v>1703</v>
      </c>
      <c r="F100" s="11">
        <v>28049</v>
      </c>
      <c r="G100" s="11">
        <v>4331</v>
      </c>
      <c r="H100" s="40">
        <v>13060</v>
      </c>
      <c r="I100" s="40">
        <f t="shared" si="14"/>
        <v>32380</v>
      </c>
      <c r="J100" s="12">
        <f t="shared" si="15"/>
        <v>45440</v>
      </c>
      <c r="K100" s="11">
        <v>1088</v>
      </c>
      <c r="L100" s="11">
        <v>159</v>
      </c>
      <c r="M100" s="11">
        <v>15576</v>
      </c>
    </row>
    <row r="101" spans="1:13" ht="21">
      <c r="A101" s="28">
        <v>16</v>
      </c>
      <c r="B101" s="29" t="s">
        <v>59</v>
      </c>
      <c r="C101" s="11">
        <v>1921</v>
      </c>
      <c r="D101" s="11">
        <v>410</v>
      </c>
      <c r="E101" s="11">
        <v>2331</v>
      </c>
      <c r="F101" s="11">
        <v>31403</v>
      </c>
      <c r="G101" s="11">
        <v>5350</v>
      </c>
      <c r="H101" s="40">
        <v>17175</v>
      </c>
      <c r="I101" s="40">
        <f t="shared" si="14"/>
        <v>36753</v>
      </c>
      <c r="J101" s="12">
        <f t="shared" si="15"/>
        <v>53928</v>
      </c>
      <c r="K101" s="11">
        <v>1657</v>
      </c>
      <c r="L101" s="11">
        <v>209</v>
      </c>
      <c r="M101" s="11">
        <v>19067</v>
      </c>
    </row>
    <row r="102" spans="1:13" ht="21">
      <c r="A102" s="28">
        <v>17</v>
      </c>
      <c r="B102" s="29" t="s">
        <v>60</v>
      </c>
      <c r="C102" s="11">
        <v>1094</v>
      </c>
      <c r="D102" s="11">
        <v>397</v>
      </c>
      <c r="E102" s="11">
        <v>1491</v>
      </c>
      <c r="F102" s="11">
        <v>24527</v>
      </c>
      <c r="G102" s="11">
        <v>3363</v>
      </c>
      <c r="H102" s="41">
        <v>14269</v>
      </c>
      <c r="I102" s="41">
        <f t="shared" si="14"/>
        <v>27890</v>
      </c>
      <c r="J102" s="12">
        <f t="shared" si="15"/>
        <v>42159</v>
      </c>
      <c r="K102" s="11">
        <v>904</v>
      </c>
      <c r="L102" s="11">
        <v>124</v>
      </c>
      <c r="M102" s="11">
        <v>13749</v>
      </c>
    </row>
    <row r="103" spans="1:13" ht="21">
      <c r="A103" s="28">
        <v>18</v>
      </c>
      <c r="B103" s="29" t="s">
        <v>61</v>
      </c>
      <c r="C103" s="11">
        <v>1706</v>
      </c>
      <c r="D103" s="11">
        <v>532</v>
      </c>
      <c r="E103" s="11">
        <v>2238</v>
      </c>
      <c r="F103" s="11">
        <v>27305</v>
      </c>
      <c r="G103" s="11">
        <v>6387</v>
      </c>
      <c r="H103" s="40">
        <v>21825</v>
      </c>
      <c r="I103" s="40">
        <f t="shared" si="14"/>
        <v>33692</v>
      </c>
      <c r="J103" s="12">
        <f t="shared" si="15"/>
        <v>55517</v>
      </c>
      <c r="K103" s="11">
        <v>1517</v>
      </c>
      <c r="L103" s="11">
        <v>206</v>
      </c>
      <c r="M103" s="11">
        <v>15131</v>
      </c>
    </row>
    <row r="104" spans="1:13" ht="21">
      <c r="A104" s="28">
        <v>19</v>
      </c>
      <c r="B104" s="29" t="s">
        <v>62</v>
      </c>
      <c r="C104" s="11">
        <v>867</v>
      </c>
      <c r="D104" s="11">
        <v>400</v>
      </c>
      <c r="E104" s="11">
        <v>1267</v>
      </c>
      <c r="F104" s="11">
        <v>13981</v>
      </c>
      <c r="G104" s="11">
        <v>2521</v>
      </c>
      <c r="H104" s="40">
        <v>13106</v>
      </c>
      <c r="I104" s="40">
        <f t="shared" si="14"/>
        <v>16502</v>
      </c>
      <c r="J104" s="12">
        <f t="shared" si="15"/>
        <v>29608</v>
      </c>
      <c r="K104" s="11">
        <v>734</v>
      </c>
      <c r="L104" s="11">
        <v>139</v>
      </c>
      <c r="M104" s="11">
        <v>6338</v>
      </c>
    </row>
    <row r="105" spans="1:13" ht="21">
      <c r="A105" s="30">
        <f>A104+1</f>
        <v>20</v>
      </c>
      <c r="B105" s="31" t="s">
        <v>63</v>
      </c>
      <c r="C105" s="16">
        <v>879</v>
      </c>
      <c r="D105" s="16">
        <v>272</v>
      </c>
      <c r="E105" s="16">
        <v>1151</v>
      </c>
      <c r="F105" s="16">
        <v>11776</v>
      </c>
      <c r="G105" s="16">
        <v>2329</v>
      </c>
      <c r="H105" s="54">
        <v>12785</v>
      </c>
      <c r="I105" s="54">
        <f t="shared" si="14"/>
        <v>14105</v>
      </c>
      <c r="J105" s="17">
        <f t="shared" si="15"/>
        <v>26890</v>
      </c>
      <c r="K105" s="16">
        <v>811</v>
      </c>
      <c r="L105" s="16">
        <v>114</v>
      </c>
      <c r="M105" s="16">
        <v>7982</v>
      </c>
    </row>
    <row r="106" spans="1:12" ht="21" hidden="1">
      <c r="A106" s="25" t="s">
        <v>103</v>
      </c>
      <c r="B106" s="26"/>
      <c r="C106" s="47"/>
      <c r="D106" s="20"/>
      <c r="E106" s="13"/>
      <c r="F106" s="21"/>
      <c r="G106" s="22"/>
      <c r="H106" s="23"/>
      <c r="I106" s="24"/>
      <c r="J106" s="25"/>
      <c r="K106" s="25"/>
      <c r="L106" s="38"/>
    </row>
    <row r="107" spans="1:12" ht="21" hidden="1">
      <c r="A107" s="24" t="s">
        <v>125</v>
      </c>
      <c r="B107" s="39"/>
      <c r="C107" s="26"/>
      <c r="D107" s="25"/>
      <c r="E107" s="13"/>
      <c r="F107" s="24"/>
      <c r="G107" s="23"/>
      <c r="H107" s="23"/>
      <c r="I107" s="24"/>
      <c r="J107" s="25"/>
      <c r="K107" s="25"/>
      <c r="L107" s="38"/>
    </row>
    <row r="108" spans="1:12" ht="21" hidden="1">
      <c r="A108" s="24" t="s">
        <v>126</v>
      </c>
      <c r="B108" s="26"/>
      <c r="C108" s="26"/>
      <c r="D108" s="25"/>
      <c r="E108" s="13"/>
      <c r="F108" s="24"/>
      <c r="G108" s="23"/>
      <c r="H108" s="23"/>
      <c r="I108" s="24"/>
      <c r="J108" s="25"/>
      <c r="K108" s="25"/>
      <c r="L108" s="38"/>
    </row>
    <row r="109" spans="1:12" ht="21" hidden="1">
      <c r="A109" s="24" t="s">
        <v>172</v>
      </c>
      <c r="B109" s="26"/>
      <c r="C109" s="26"/>
      <c r="D109" s="25"/>
      <c r="E109" s="24"/>
      <c r="F109" s="24"/>
      <c r="G109" s="23"/>
      <c r="H109" s="23"/>
      <c r="I109" s="24"/>
      <c r="J109" s="25"/>
      <c r="K109" s="25"/>
      <c r="L109" s="38"/>
    </row>
    <row r="110" spans="1:12" ht="21" hidden="1">
      <c r="A110" s="24" t="s">
        <v>127</v>
      </c>
      <c r="B110" s="26"/>
      <c r="C110" s="26"/>
      <c r="D110" s="25"/>
      <c r="E110" s="24"/>
      <c r="F110" s="24"/>
      <c r="G110" s="23"/>
      <c r="H110" s="23"/>
      <c r="I110" s="24"/>
      <c r="J110" s="25"/>
      <c r="K110" s="25"/>
      <c r="L110" s="38"/>
    </row>
    <row r="111" spans="1:12" ht="21" hidden="1">
      <c r="A111" s="24" t="s">
        <v>128</v>
      </c>
      <c r="B111" s="26"/>
      <c r="C111" s="26"/>
      <c r="D111" s="25"/>
      <c r="E111" s="24"/>
      <c r="F111" s="24"/>
      <c r="G111" s="23"/>
      <c r="H111" s="23"/>
      <c r="I111" s="24"/>
      <c r="J111" s="25"/>
      <c r="K111" s="25"/>
      <c r="L111" s="38"/>
    </row>
    <row r="112" spans="1:12" ht="21" hidden="1">
      <c r="A112" s="24" t="s">
        <v>131</v>
      </c>
      <c r="B112" s="26"/>
      <c r="C112" s="26"/>
      <c r="D112" s="25"/>
      <c r="E112" s="24"/>
      <c r="F112" s="24"/>
      <c r="G112" s="23"/>
      <c r="H112" s="23"/>
      <c r="I112" s="24"/>
      <c r="J112" s="25"/>
      <c r="K112" s="25"/>
      <c r="L112" s="38"/>
    </row>
    <row r="113" spans="1:12" ht="21" hidden="1">
      <c r="A113" s="25" t="s">
        <v>104</v>
      </c>
      <c r="B113" s="26"/>
      <c r="C113" s="26"/>
      <c r="D113" s="25"/>
      <c r="E113" s="24"/>
      <c r="F113" s="24"/>
      <c r="G113" s="23"/>
      <c r="H113" s="23"/>
      <c r="I113" s="24"/>
      <c r="J113" s="25"/>
      <c r="K113" s="25"/>
      <c r="L113" s="38"/>
    </row>
    <row r="114" spans="1:12" ht="21" hidden="1">
      <c r="A114" s="25" t="s">
        <v>105</v>
      </c>
      <c r="B114" s="26"/>
      <c r="C114" s="26"/>
      <c r="D114" s="25"/>
      <c r="E114" s="24"/>
      <c r="F114" s="24"/>
      <c r="G114" s="23"/>
      <c r="H114" s="23"/>
      <c r="I114" s="24"/>
      <c r="J114" s="25"/>
      <c r="K114" s="25"/>
      <c r="L114" s="38"/>
    </row>
    <row r="115" spans="1:13" ht="21.75" thickBot="1">
      <c r="A115" s="32" t="s">
        <v>64</v>
      </c>
      <c r="B115" s="32"/>
      <c r="C115" s="55">
        <f aca="true" t="shared" si="16" ref="C115:M115">SUM(C116:C136)</f>
        <v>38311</v>
      </c>
      <c r="D115" s="55">
        <f t="shared" si="16"/>
        <v>8961</v>
      </c>
      <c r="E115" s="55">
        <f t="shared" si="16"/>
        <v>47272</v>
      </c>
      <c r="F115" s="55">
        <f t="shared" si="16"/>
        <v>673354</v>
      </c>
      <c r="G115" s="55">
        <f t="shared" si="16"/>
        <v>160436</v>
      </c>
      <c r="H115" s="55">
        <f t="shared" si="16"/>
        <v>363293</v>
      </c>
      <c r="I115" s="55">
        <f t="shared" si="16"/>
        <v>833790</v>
      </c>
      <c r="J115" s="55">
        <f t="shared" si="16"/>
        <v>1197083</v>
      </c>
      <c r="K115" s="55">
        <f t="shared" si="16"/>
        <v>35023</v>
      </c>
      <c r="L115" s="55">
        <f t="shared" si="16"/>
        <v>4328</v>
      </c>
      <c r="M115" s="55">
        <f t="shared" si="16"/>
        <v>514602</v>
      </c>
    </row>
    <row r="116" spans="1:13" ht="21.75" thickTop="1">
      <c r="A116" s="28">
        <v>1</v>
      </c>
      <c r="B116" s="29" t="s">
        <v>65</v>
      </c>
      <c r="C116" s="8">
        <v>12161</v>
      </c>
      <c r="D116" s="8">
        <v>1405</v>
      </c>
      <c r="E116" s="8">
        <v>13566</v>
      </c>
      <c r="F116" s="8">
        <v>183786</v>
      </c>
      <c r="G116" s="8">
        <v>59193</v>
      </c>
      <c r="H116" s="8">
        <v>35650</v>
      </c>
      <c r="I116" s="8">
        <f t="shared" si="14"/>
        <v>242979</v>
      </c>
      <c r="J116" s="9">
        <f>SUM(F116:H116)</f>
        <v>278629</v>
      </c>
      <c r="K116" s="8">
        <v>11208</v>
      </c>
      <c r="L116" s="8">
        <v>930</v>
      </c>
      <c r="M116" s="8">
        <v>150397</v>
      </c>
    </row>
    <row r="117" spans="1:13" ht="21">
      <c r="A117" s="28"/>
      <c r="B117" s="29" t="s">
        <v>115</v>
      </c>
      <c r="C117" s="11">
        <v>407</v>
      </c>
      <c r="D117" s="11">
        <v>82</v>
      </c>
      <c r="E117" s="11">
        <v>489</v>
      </c>
      <c r="F117" s="11">
        <v>7231</v>
      </c>
      <c r="G117" s="11">
        <v>0</v>
      </c>
      <c r="H117" s="12">
        <v>2247</v>
      </c>
      <c r="I117" s="12">
        <f t="shared" si="14"/>
        <v>7231</v>
      </c>
      <c r="J117" s="12">
        <f>SUM(F117:H117)</f>
        <v>9478</v>
      </c>
      <c r="K117" s="11">
        <v>326</v>
      </c>
      <c r="L117" s="11">
        <v>31</v>
      </c>
      <c r="M117" s="11">
        <v>4773</v>
      </c>
    </row>
    <row r="118" spans="1:13" ht="21">
      <c r="A118" s="28">
        <f>A116+1</f>
        <v>2</v>
      </c>
      <c r="B118" s="29" t="s">
        <v>66</v>
      </c>
      <c r="C118" s="11">
        <v>1789</v>
      </c>
      <c r="D118" s="11">
        <v>329</v>
      </c>
      <c r="E118" s="11">
        <v>2118</v>
      </c>
      <c r="F118" s="11">
        <v>73733</v>
      </c>
      <c r="G118" s="11">
        <v>10250</v>
      </c>
      <c r="H118" s="12">
        <v>27543</v>
      </c>
      <c r="I118" s="12">
        <f t="shared" si="14"/>
        <v>83983</v>
      </c>
      <c r="J118" s="12">
        <f aca="true" t="shared" si="17" ref="J118:J127">SUM(F118:H118)</f>
        <v>111526</v>
      </c>
      <c r="K118" s="11">
        <v>1700</v>
      </c>
      <c r="L118" s="11">
        <v>188</v>
      </c>
      <c r="M118" s="11">
        <v>69379</v>
      </c>
    </row>
    <row r="119" spans="1:13" ht="21">
      <c r="A119" s="28">
        <f aca="true" t="shared" si="18" ref="A119:A136">A118+1</f>
        <v>3</v>
      </c>
      <c r="B119" s="29" t="s">
        <v>67</v>
      </c>
      <c r="C119" s="11">
        <v>2763</v>
      </c>
      <c r="D119" s="11">
        <v>605</v>
      </c>
      <c r="E119" s="11">
        <v>3368</v>
      </c>
      <c r="F119" s="11">
        <v>49884</v>
      </c>
      <c r="G119" s="11">
        <v>10182</v>
      </c>
      <c r="H119" s="12">
        <v>27194</v>
      </c>
      <c r="I119" s="12">
        <f t="shared" si="14"/>
        <v>60066</v>
      </c>
      <c r="J119" s="12">
        <f t="shared" si="17"/>
        <v>87260</v>
      </c>
      <c r="K119" s="11">
        <v>2609</v>
      </c>
      <c r="L119" s="11">
        <v>318</v>
      </c>
      <c r="M119" s="11">
        <v>40769</v>
      </c>
    </row>
    <row r="120" spans="1:13" ht="21">
      <c r="A120" s="28">
        <f t="shared" si="18"/>
        <v>4</v>
      </c>
      <c r="B120" s="29" t="s">
        <v>68</v>
      </c>
      <c r="C120" s="11">
        <v>1094</v>
      </c>
      <c r="D120" s="11">
        <v>355</v>
      </c>
      <c r="E120" s="11">
        <v>1449</v>
      </c>
      <c r="F120" s="11">
        <v>16814</v>
      </c>
      <c r="G120" s="11">
        <v>3865</v>
      </c>
      <c r="H120" s="12">
        <v>15967</v>
      </c>
      <c r="I120" s="12">
        <f t="shared" si="14"/>
        <v>20679</v>
      </c>
      <c r="J120" s="12">
        <f t="shared" si="17"/>
        <v>36646</v>
      </c>
      <c r="K120" s="11">
        <v>981</v>
      </c>
      <c r="L120" s="11">
        <v>176</v>
      </c>
      <c r="M120" s="11">
        <v>10815</v>
      </c>
    </row>
    <row r="121" spans="1:13" ht="21">
      <c r="A121" s="28">
        <f t="shared" si="18"/>
        <v>5</v>
      </c>
      <c r="B121" s="29" t="s">
        <v>69</v>
      </c>
      <c r="C121" s="11">
        <v>1371</v>
      </c>
      <c r="D121" s="11">
        <v>374</v>
      </c>
      <c r="E121" s="11">
        <v>1745</v>
      </c>
      <c r="F121" s="11">
        <v>17187</v>
      </c>
      <c r="G121" s="11">
        <v>5006</v>
      </c>
      <c r="H121" s="12">
        <v>24345</v>
      </c>
      <c r="I121" s="12">
        <f t="shared" si="14"/>
        <v>22193</v>
      </c>
      <c r="J121" s="12">
        <f t="shared" si="17"/>
        <v>46538</v>
      </c>
      <c r="K121" s="11">
        <v>1239</v>
      </c>
      <c r="L121" s="11">
        <v>173</v>
      </c>
      <c r="M121" s="11">
        <v>11030</v>
      </c>
    </row>
    <row r="122" spans="1:13" ht="21">
      <c r="A122" s="28">
        <f t="shared" si="18"/>
        <v>6</v>
      </c>
      <c r="B122" s="29" t="s">
        <v>70</v>
      </c>
      <c r="C122" s="11">
        <v>1110</v>
      </c>
      <c r="D122" s="11">
        <v>387</v>
      </c>
      <c r="E122" s="11">
        <v>1497</v>
      </c>
      <c r="F122" s="11">
        <v>13704</v>
      </c>
      <c r="G122" s="11">
        <v>4662</v>
      </c>
      <c r="H122" s="12">
        <v>18402</v>
      </c>
      <c r="I122" s="12">
        <f t="shared" si="14"/>
        <v>18366</v>
      </c>
      <c r="J122" s="12">
        <f t="shared" si="17"/>
        <v>36768</v>
      </c>
      <c r="K122" s="11">
        <v>953</v>
      </c>
      <c r="L122" s="11">
        <v>119</v>
      </c>
      <c r="M122" s="11">
        <v>7609</v>
      </c>
    </row>
    <row r="123" spans="1:13" ht="21">
      <c r="A123" s="28">
        <f t="shared" si="18"/>
        <v>7</v>
      </c>
      <c r="B123" s="29" t="s">
        <v>71</v>
      </c>
      <c r="C123" s="11">
        <v>1151</v>
      </c>
      <c r="D123" s="11">
        <v>539</v>
      </c>
      <c r="E123" s="11">
        <v>1690</v>
      </c>
      <c r="F123" s="11">
        <v>14879</v>
      </c>
      <c r="G123" s="11">
        <v>4708</v>
      </c>
      <c r="H123" s="12">
        <v>19962</v>
      </c>
      <c r="I123" s="12">
        <f t="shared" si="14"/>
        <v>19587</v>
      </c>
      <c r="J123" s="12">
        <f t="shared" si="17"/>
        <v>39549</v>
      </c>
      <c r="K123" s="11">
        <v>1030</v>
      </c>
      <c r="L123" s="11">
        <v>174</v>
      </c>
      <c r="M123" s="11">
        <v>8261</v>
      </c>
    </row>
    <row r="124" spans="1:13" ht="21">
      <c r="A124" s="28">
        <f t="shared" si="18"/>
        <v>8</v>
      </c>
      <c r="B124" s="29" t="s">
        <v>72</v>
      </c>
      <c r="C124" s="11">
        <v>3988</v>
      </c>
      <c r="D124" s="11">
        <v>939</v>
      </c>
      <c r="E124" s="11">
        <v>4927</v>
      </c>
      <c r="F124" s="11">
        <v>57477</v>
      </c>
      <c r="G124" s="11">
        <v>16181</v>
      </c>
      <c r="H124" s="12">
        <v>23077</v>
      </c>
      <c r="I124" s="12">
        <f t="shared" si="14"/>
        <v>73658</v>
      </c>
      <c r="J124" s="12">
        <f t="shared" si="17"/>
        <v>96735</v>
      </c>
      <c r="K124" s="11">
        <v>3690</v>
      </c>
      <c r="L124" s="11">
        <v>506</v>
      </c>
      <c r="M124" s="11">
        <v>41070</v>
      </c>
    </row>
    <row r="125" spans="1:13" ht="21">
      <c r="A125" s="28">
        <f t="shared" si="18"/>
        <v>9</v>
      </c>
      <c r="B125" s="29" t="s">
        <v>73</v>
      </c>
      <c r="C125" s="11">
        <v>431</v>
      </c>
      <c r="D125" s="11">
        <v>152</v>
      </c>
      <c r="E125" s="11">
        <v>583</v>
      </c>
      <c r="F125" s="11">
        <v>6332</v>
      </c>
      <c r="G125" s="11">
        <v>937</v>
      </c>
      <c r="H125" s="12">
        <v>5417</v>
      </c>
      <c r="I125" s="12">
        <f t="shared" si="14"/>
        <v>7269</v>
      </c>
      <c r="J125" s="12">
        <f t="shared" si="17"/>
        <v>12686</v>
      </c>
      <c r="K125" s="11">
        <v>354</v>
      </c>
      <c r="L125" s="11">
        <v>56</v>
      </c>
      <c r="M125" s="11">
        <v>2387</v>
      </c>
    </row>
    <row r="126" spans="1:13" ht="21">
      <c r="A126" s="28">
        <f t="shared" si="18"/>
        <v>10</v>
      </c>
      <c r="B126" s="29" t="s">
        <v>74</v>
      </c>
      <c r="C126" s="11">
        <v>2238</v>
      </c>
      <c r="D126" s="11">
        <v>550</v>
      </c>
      <c r="E126" s="11">
        <v>2788</v>
      </c>
      <c r="F126" s="11">
        <v>41914</v>
      </c>
      <c r="G126" s="11">
        <v>8836</v>
      </c>
      <c r="H126" s="12">
        <v>22233</v>
      </c>
      <c r="I126" s="12">
        <f t="shared" si="14"/>
        <v>50750</v>
      </c>
      <c r="J126" s="12">
        <f t="shared" si="17"/>
        <v>72983</v>
      </c>
      <c r="K126" s="11">
        <v>2086</v>
      </c>
      <c r="L126" s="11">
        <v>295</v>
      </c>
      <c r="M126" s="11">
        <v>32781</v>
      </c>
    </row>
    <row r="127" spans="1:13" ht="21">
      <c r="A127" s="28"/>
      <c r="B127" s="29" t="s">
        <v>101</v>
      </c>
      <c r="C127" s="11">
        <v>424</v>
      </c>
      <c r="D127" s="11">
        <v>113</v>
      </c>
      <c r="E127" s="11">
        <v>537</v>
      </c>
      <c r="F127" s="11">
        <v>8209</v>
      </c>
      <c r="G127" s="11">
        <v>1273</v>
      </c>
      <c r="H127" s="12">
        <v>2832</v>
      </c>
      <c r="I127" s="12">
        <f t="shared" si="14"/>
        <v>9482</v>
      </c>
      <c r="J127" s="12">
        <f t="shared" si="17"/>
        <v>12314</v>
      </c>
      <c r="K127" s="11">
        <v>372</v>
      </c>
      <c r="L127" s="11">
        <v>27</v>
      </c>
      <c r="M127" s="11">
        <v>6252</v>
      </c>
    </row>
    <row r="128" spans="1:13" ht="21">
      <c r="A128" s="28">
        <f>A126+1</f>
        <v>11</v>
      </c>
      <c r="B128" s="29" t="s">
        <v>75</v>
      </c>
      <c r="C128" s="11">
        <v>700</v>
      </c>
      <c r="D128" s="11">
        <v>186</v>
      </c>
      <c r="E128" s="11">
        <v>886</v>
      </c>
      <c r="F128" s="11">
        <v>9917</v>
      </c>
      <c r="G128" s="11">
        <v>2472</v>
      </c>
      <c r="H128" s="12">
        <v>13202</v>
      </c>
      <c r="I128" s="12">
        <f t="shared" si="14"/>
        <v>12389</v>
      </c>
      <c r="J128" s="12">
        <f aca="true" t="shared" si="19" ref="J128:J134">SUM(F128:H128)</f>
        <v>25591</v>
      </c>
      <c r="K128" s="11">
        <v>619</v>
      </c>
      <c r="L128" s="11">
        <v>49</v>
      </c>
      <c r="M128" s="11">
        <v>6356</v>
      </c>
    </row>
    <row r="129" spans="1:13" ht="21">
      <c r="A129" s="28">
        <f t="shared" si="18"/>
        <v>12</v>
      </c>
      <c r="B129" s="29" t="s">
        <v>76</v>
      </c>
      <c r="C129" s="11">
        <v>1264</v>
      </c>
      <c r="D129" s="11">
        <v>364</v>
      </c>
      <c r="E129" s="11">
        <v>1628</v>
      </c>
      <c r="F129" s="11">
        <v>24722</v>
      </c>
      <c r="G129" s="11">
        <v>4364</v>
      </c>
      <c r="H129" s="12">
        <v>17829</v>
      </c>
      <c r="I129" s="12">
        <f t="shared" si="14"/>
        <v>29086</v>
      </c>
      <c r="J129" s="12">
        <f t="shared" si="19"/>
        <v>46915</v>
      </c>
      <c r="K129" s="11">
        <v>1142</v>
      </c>
      <c r="L129" s="11">
        <v>179</v>
      </c>
      <c r="M129" s="11">
        <v>18251</v>
      </c>
    </row>
    <row r="130" spans="1:13" ht="21">
      <c r="A130" s="28">
        <f t="shared" si="18"/>
        <v>13</v>
      </c>
      <c r="B130" s="29" t="s">
        <v>77</v>
      </c>
      <c r="C130" s="11">
        <v>575</v>
      </c>
      <c r="D130" s="11">
        <v>238</v>
      </c>
      <c r="E130" s="11">
        <v>813</v>
      </c>
      <c r="F130" s="11">
        <v>10288</v>
      </c>
      <c r="G130" s="11">
        <v>1996</v>
      </c>
      <c r="H130" s="12">
        <v>19434</v>
      </c>
      <c r="I130" s="12">
        <f t="shared" si="14"/>
        <v>12284</v>
      </c>
      <c r="J130" s="12">
        <f t="shared" si="19"/>
        <v>31718</v>
      </c>
      <c r="K130" s="11">
        <v>532</v>
      </c>
      <c r="L130" s="11">
        <v>104</v>
      </c>
      <c r="M130" s="11">
        <v>6271</v>
      </c>
    </row>
    <row r="131" spans="1:13" ht="21">
      <c r="A131" s="28"/>
      <c r="B131" s="29" t="s">
        <v>174</v>
      </c>
      <c r="C131" s="11">
        <v>646</v>
      </c>
      <c r="D131" s="11">
        <v>197</v>
      </c>
      <c r="E131" s="11">
        <v>843</v>
      </c>
      <c r="F131" s="11">
        <v>20069</v>
      </c>
      <c r="G131" s="11">
        <v>1184</v>
      </c>
      <c r="H131" s="12">
        <v>0</v>
      </c>
      <c r="I131" s="12">
        <f t="shared" si="14"/>
        <v>21253</v>
      </c>
      <c r="J131" s="12">
        <f t="shared" si="19"/>
        <v>21253</v>
      </c>
      <c r="K131" s="11">
        <v>579</v>
      </c>
      <c r="L131" s="11">
        <v>94</v>
      </c>
      <c r="M131" s="11">
        <v>16326</v>
      </c>
    </row>
    <row r="132" spans="1:13" ht="21">
      <c r="A132" s="28">
        <f>A130+1</f>
        <v>14</v>
      </c>
      <c r="B132" s="29" t="s">
        <v>78</v>
      </c>
      <c r="C132" s="11">
        <v>1055</v>
      </c>
      <c r="D132" s="11">
        <v>603</v>
      </c>
      <c r="E132" s="11">
        <v>1658</v>
      </c>
      <c r="F132" s="11">
        <v>16059</v>
      </c>
      <c r="G132" s="11">
        <v>4534</v>
      </c>
      <c r="H132" s="12">
        <v>14369</v>
      </c>
      <c r="I132" s="12">
        <f t="shared" si="14"/>
        <v>20593</v>
      </c>
      <c r="J132" s="12">
        <f t="shared" si="19"/>
        <v>34962</v>
      </c>
      <c r="K132" s="11">
        <v>928</v>
      </c>
      <c r="L132" s="11">
        <v>153</v>
      </c>
      <c r="M132" s="11">
        <v>10222</v>
      </c>
    </row>
    <row r="133" spans="1:13" ht="21">
      <c r="A133" s="28">
        <f t="shared" si="18"/>
        <v>15</v>
      </c>
      <c r="B133" s="29" t="s">
        <v>79</v>
      </c>
      <c r="C133" s="11">
        <v>2110</v>
      </c>
      <c r="D133" s="11">
        <v>507</v>
      </c>
      <c r="E133" s="11">
        <v>2617</v>
      </c>
      <c r="F133" s="11">
        <v>48563</v>
      </c>
      <c r="G133" s="11">
        <v>8993</v>
      </c>
      <c r="H133" s="12">
        <v>23560</v>
      </c>
      <c r="I133" s="12">
        <f t="shared" si="14"/>
        <v>57556</v>
      </c>
      <c r="J133" s="12">
        <f t="shared" si="19"/>
        <v>81116</v>
      </c>
      <c r="K133" s="11">
        <v>2003</v>
      </c>
      <c r="L133" s="11">
        <v>303</v>
      </c>
      <c r="M133" s="11">
        <v>35749</v>
      </c>
    </row>
    <row r="134" spans="1:13" ht="21">
      <c r="A134" s="28"/>
      <c r="B134" s="29" t="s">
        <v>112</v>
      </c>
      <c r="C134" s="11">
        <v>254</v>
      </c>
      <c r="D134" s="11">
        <v>99</v>
      </c>
      <c r="E134" s="11">
        <v>353</v>
      </c>
      <c r="F134" s="11">
        <v>4909</v>
      </c>
      <c r="G134" s="11">
        <v>1324</v>
      </c>
      <c r="H134" s="12">
        <v>3863</v>
      </c>
      <c r="I134" s="12">
        <f t="shared" si="14"/>
        <v>6233</v>
      </c>
      <c r="J134" s="12">
        <f t="shared" si="19"/>
        <v>10096</v>
      </c>
      <c r="K134" s="11">
        <v>199</v>
      </c>
      <c r="L134" s="11">
        <v>27</v>
      </c>
      <c r="M134" s="11">
        <v>2739</v>
      </c>
    </row>
    <row r="135" spans="1:13" ht="21">
      <c r="A135" s="28">
        <f>A133+1</f>
        <v>16</v>
      </c>
      <c r="B135" s="29" t="s">
        <v>80</v>
      </c>
      <c r="C135" s="11">
        <v>1163</v>
      </c>
      <c r="D135" s="11">
        <v>398</v>
      </c>
      <c r="E135" s="11">
        <v>1561</v>
      </c>
      <c r="F135" s="11">
        <v>18623</v>
      </c>
      <c r="G135" s="11">
        <v>5041</v>
      </c>
      <c r="H135" s="12">
        <v>21498</v>
      </c>
      <c r="I135" s="12">
        <f t="shared" si="14"/>
        <v>23664</v>
      </c>
      <c r="J135" s="12">
        <f>SUM(F135:H135)</f>
        <v>45162</v>
      </c>
      <c r="K135" s="11">
        <v>1031</v>
      </c>
      <c r="L135" s="11">
        <v>125</v>
      </c>
      <c r="M135" s="11">
        <v>13039</v>
      </c>
    </row>
    <row r="136" spans="1:13" ht="21">
      <c r="A136" s="30">
        <f t="shared" si="18"/>
        <v>17</v>
      </c>
      <c r="B136" s="31" t="s">
        <v>81</v>
      </c>
      <c r="C136" s="16">
        <v>1617</v>
      </c>
      <c r="D136" s="16">
        <v>539</v>
      </c>
      <c r="E136" s="16">
        <v>2156</v>
      </c>
      <c r="F136" s="16">
        <v>29054</v>
      </c>
      <c r="G136" s="16">
        <v>5435</v>
      </c>
      <c r="H136" s="17">
        <v>24669</v>
      </c>
      <c r="I136" s="17">
        <f t="shared" si="14"/>
        <v>34489</v>
      </c>
      <c r="J136" s="17">
        <f>SUM(F136:H136)</f>
        <v>59158</v>
      </c>
      <c r="K136" s="16">
        <v>1442</v>
      </c>
      <c r="L136" s="16">
        <v>301</v>
      </c>
      <c r="M136" s="16">
        <v>20126</v>
      </c>
    </row>
    <row r="137" spans="1:12" ht="21" hidden="1">
      <c r="A137" s="25" t="s">
        <v>103</v>
      </c>
      <c r="B137" s="26"/>
      <c r="C137" s="47"/>
      <c r="D137" s="20"/>
      <c r="E137" s="13"/>
      <c r="F137" s="21"/>
      <c r="G137" s="22"/>
      <c r="H137" s="23">
        <v>24669</v>
      </c>
      <c r="I137" s="24"/>
      <c r="J137" s="25"/>
      <c r="K137" s="25"/>
      <c r="L137" s="38"/>
    </row>
    <row r="138" spans="1:12" ht="21" hidden="1">
      <c r="A138" s="24" t="s">
        <v>125</v>
      </c>
      <c r="B138" s="39"/>
      <c r="C138" s="26"/>
      <c r="D138" s="25"/>
      <c r="E138" s="13"/>
      <c r="F138" s="24"/>
      <c r="G138" s="23"/>
      <c r="H138" s="23"/>
      <c r="I138" s="24"/>
      <c r="J138" s="25"/>
      <c r="K138" s="25"/>
      <c r="L138" s="38"/>
    </row>
    <row r="139" spans="1:12" ht="21" hidden="1">
      <c r="A139" s="24" t="s">
        <v>126</v>
      </c>
      <c r="B139" s="26"/>
      <c r="C139" s="26"/>
      <c r="D139" s="25"/>
      <c r="E139" s="13"/>
      <c r="F139" s="24"/>
      <c r="G139" s="23"/>
      <c r="H139" s="23"/>
      <c r="I139" s="24"/>
      <c r="J139" s="25"/>
      <c r="K139" s="25"/>
      <c r="L139" s="38"/>
    </row>
    <row r="140" spans="1:12" ht="21" hidden="1">
      <c r="A140" s="24" t="s">
        <v>172</v>
      </c>
      <c r="B140" s="26"/>
      <c r="C140" s="26"/>
      <c r="D140" s="25"/>
      <c r="E140" s="24"/>
      <c r="F140" s="24"/>
      <c r="G140" s="23"/>
      <c r="H140" s="23"/>
      <c r="I140" s="24"/>
      <c r="J140" s="25"/>
      <c r="K140" s="25"/>
      <c r="L140" s="38"/>
    </row>
    <row r="141" spans="1:12" ht="21" hidden="1">
      <c r="A141" s="24" t="s">
        <v>127</v>
      </c>
      <c r="B141" s="26"/>
      <c r="C141" s="26"/>
      <c r="D141" s="25"/>
      <c r="E141" s="24"/>
      <c r="F141" s="24"/>
      <c r="G141" s="23"/>
      <c r="H141" s="23"/>
      <c r="I141" s="24"/>
      <c r="J141" s="25"/>
      <c r="K141" s="25"/>
      <c r="L141" s="38"/>
    </row>
    <row r="142" spans="1:12" ht="21" hidden="1">
      <c r="A142" s="24" t="s">
        <v>128</v>
      </c>
      <c r="B142" s="26"/>
      <c r="C142" s="26"/>
      <c r="D142" s="25"/>
      <c r="E142" s="24"/>
      <c r="F142" s="24"/>
      <c r="G142" s="23"/>
      <c r="H142" s="23"/>
      <c r="I142" s="24"/>
      <c r="J142" s="25"/>
      <c r="K142" s="25"/>
      <c r="L142" s="38"/>
    </row>
    <row r="143" spans="1:12" ht="21" hidden="1">
      <c r="A143" s="24" t="s">
        <v>131</v>
      </c>
      <c r="B143" s="26"/>
      <c r="C143" s="26"/>
      <c r="D143" s="25"/>
      <c r="E143" s="24"/>
      <c r="F143" s="24"/>
      <c r="G143" s="23"/>
      <c r="H143" s="23"/>
      <c r="I143" s="24"/>
      <c r="J143" s="25"/>
      <c r="K143" s="25"/>
      <c r="L143" s="38"/>
    </row>
    <row r="144" spans="1:12" ht="21" hidden="1">
      <c r="A144" s="25" t="s">
        <v>104</v>
      </c>
      <c r="B144" s="26"/>
      <c r="C144" s="26"/>
      <c r="D144" s="25"/>
      <c r="E144" s="24"/>
      <c r="F144" s="24"/>
      <c r="G144" s="23"/>
      <c r="H144" s="23"/>
      <c r="I144" s="24"/>
      <c r="J144" s="25"/>
      <c r="K144" s="25"/>
      <c r="L144" s="38"/>
    </row>
    <row r="145" spans="1:12" ht="21" hidden="1">
      <c r="A145" s="25" t="s">
        <v>105</v>
      </c>
      <c r="B145" s="26"/>
      <c r="C145" s="26"/>
      <c r="D145" s="25"/>
      <c r="E145" s="24"/>
      <c r="F145" s="24"/>
      <c r="G145" s="23"/>
      <c r="H145" s="23"/>
      <c r="I145" s="24"/>
      <c r="J145" s="25"/>
      <c r="K145" s="25"/>
      <c r="L145" s="38"/>
    </row>
    <row r="146" spans="1:13" ht="21.75" thickBot="1">
      <c r="A146" s="32" t="s">
        <v>82</v>
      </c>
      <c r="B146" s="32"/>
      <c r="C146" s="33">
        <f aca="true" t="shared" si="20" ref="C146:M146">SUM(C147:C166)</f>
        <v>37142</v>
      </c>
      <c r="D146" s="33">
        <f t="shared" si="20"/>
        <v>6717</v>
      </c>
      <c r="E146" s="33">
        <f t="shared" si="20"/>
        <v>43859</v>
      </c>
      <c r="F146" s="33">
        <f t="shared" si="20"/>
        <v>680208</v>
      </c>
      <c r="G146" s="33">
        <f t="shared" si="20"/>
        <v>99698</v>
      </c>
      <c r="H146" s="33">
        <f t="shared" si="20"/>
        <v>226364</v>
      </c>
      <c r="I146" s="33">
        <f t="shared" si="20"/>
        <v>779906</v>
      </c>
      <c r="J146" s="33">
        <f t="shared" si="20"/>
        <v>1006270</v>
      </c>
      <c r="K146" s="33">
        <f t="shared" si="20"/>
        <v>35578</v>
      </c>
      <c r="L146" s="33">
        <f t="shared" si="20"/>
        <v>4027</v>
      </c>
      <c r="M146" s="33">
        <f t="shared" si="20"/>
        <v>562583</v>
      </c>
    </row>
    <row r="147" spans="1:13" ht="21.75" thickTop="1">
      <c r="A147" s="28">
        <v>1</v>
      </c>
      <c r="B147" s="29" t="s">
        <v>83</v>
      </c>
      <c r="C147" s="8">
        <v>2289</v>
      </c>
      <c r="D147" s="8">
        <v>643</v>
      </c>
      <c r="E147" s="8">
        <v>2932</v>
      </c>
      <c r="F147" s="8">
        <v>39563</v>
      </c>
      <c r="G147" s="8">
        <v>7637</v>
      </c>
      <c r="H147" s="9">
        <v>21178</v>
      </c>
      <c r="I147" s="9">
        <f t="shared" si="14"/>
        <v>47200</v>
      </c>
      <c r="J147" s="9">
        <f aca="true" t="shared" si="21" ref="J147:J166">SUM(F147:H147)</f>
        <v>68378</v>
      </c>
      <c r="K147" s="8">
        <v>2078</v>
      </c>
      <c r="L147" s="8">
        <v>292</v>
      </c>
      <c r="M147" s="8">
        <v>27200</v>
      </c>
    </row>
    <row r="148" spans="1:13" ht="21">
      <c r="A148" s="28"/>
      <c r="B148" s="29" t="s">
        <v>84</v>
      </c>
      <c r="C148" s="11">
        <v>817</v>
      </c>
      <c r="D148" s="11">
        <v>173</v>
      </c>
      <c r="E148" s="11">
        <v>990</v>
      </c>
      <c r="F148" s="11">
        <v>17951</v>
      </c>
      <c r="G148" s="11">
        <v>3906</v>
      </c>
      <c r="H148" s="12">
        <v>9799</v>
      </c>
      <c r="I148" s="12">
        <f t="shared" si="14"/>
        <v>21857</v>
      </c>
      <c r="J148" s="12">
        <f t="shared" si="21"/>
        <v>31656</v>
      </c>
      <c r="K148" s="11">
        <v>770</v>
      </c>
      <c r="L148" s="11">
        <v>80</v>
      </c>
      <c r="M148" s="11">
        <v>14767</v>
      </c>
    </row>
    <row r="149" spans="1:13" ht="21">
      <c r="A149" s="28">
        <f>A147+1</f>
        <v>2</v>
      </c>
      <c r="B149" s="29" t="s">
        <v>85</v>
      </c>
      <c r="C149" s="11">
        <v>2124</v>
      </c>
      <c r="D149" s="11">
        <v>557</v>
      </c>
      <c r="E149" s="11">
        <v>2681</v>
      </c>
      <c r="F149" s="11">
        <v>37554</v>
      </c>
      <c r="G149" s="11">
        <v>4156</v>
      </c>
      <c r="H149" s="12">
        <v>14161</v>
      </c>
      <c r="I149" s="12">
        <f t="shared" si="14"/>
        <v>41710</v>
      </c>
      <c r="J149" s="12">
        <f t="shared" si="21"/>
        <v>55871</v>
      </c>
      <c r="K149" s="11">
        <v>2037</v>
      </c>
      <c r="L149" s="11">
        <v>265</v>
      </c>
      <c r="M149" s="11">
        <v>32357</v>
      </c>
    </row>
    <row r="150" spans="1:13" ht="21">
      <c r="A150" s="28">
        <f>A149+1</f>
        <v>3</v>
      </c>
      <c r="B150" s="29" t="s">
        <v>86</v>
      </c>
      <c r="C150" s="11">
        <v>991</v>
      </c>
      <c r="D150" s="11">
        <v>261</v>
      </c>
      <c r="E150" s="11">
        <v>1252</v>
      </c>
      <c r="F150" s="11">
        <v>18475</v>
      </c>
      <c r="G150" s="11">
        <v>2734</v>
      </c>
      <c r="H150" s="12">
        <v>11245</v>
      </c>
      <c r="I150" s="12">
        <f>SUM(F150:G150)</f>
        <v>21209</v>
      </c>
      <c r="J150" s="12">
        <f t="shared" si="21"/>
        <v>32454</v>
      </c>
      <c r="K150" s="11">
        <v>931</v>
      </c>
      <c r="L150" s="11">
        <v>167</v>
      </c>
      <c r="M150" s="11">
        <v>15149</v>
      </c>
    </row>
    <row r="151" spans="1:13" ht="21">
      <c r="A151" s="28">
        <f>A150+1</f>
        <v>4</v>
      </c>
      <c r="B151" s="29" t="s">
        <v>87</v>
      </c>
      <c r="C151" s="11">
        <v>5399</v>
      </c>
      <c r="D151" s="11">
        <v>694</v>
      </c>
      <c r="E151" s="11">
        <v>6093</v>
      </c>
      <c r="F151" s="11">
        <v>75549</v>
      </c>
      <c r="G151" s="11">
        <v>18008</v>
      </c>
      <c r="H151" s="12">
        <v>11523</v>
      </c>
      <c r="I151" s="12">
        <f t="shared" si="14"/>
        <v>93557</v>
      </c>
      <c r="J151" s="12">
        <f t="shared" si="21"/>
        <v>105080</v>
      </c>
      <c r="K151" s="11">
        <v>5363</v>
      </c>
      <c r="L151" s="11">
        <v>617</v>
      </c>
      <c r="M151" s="11">
        <v>70955</v>
      </c>
    </row>
    <row r="152" spans="1:13" ht="21">
      <c r="A152" s="28"/>
      <c r="B152" s="29" t="s">
        <v>110</v>
      </c>
      <c r="C152" s="11">
        <v>3034</v>
      </c>
      <c r="D152" s="11">
        <v>309</v>
      </c>
      <c r="E152" s="11">
        <v>3343</v>
      </c>
      <c r="F152" s="11">
        <v>57447</v>
      </c>
      <c r="G152" s="11">
        <v>959</v>
      </c>
      <c r="H152" s="12">
        <v>1450</v>
      </c>
      <c r="I152" s="12">
        <f t="shared" si="14"/>
        <v>58406</v>
      </c>
      <c r="J152" s="12">
        <f t="shared" si="21"/>
        <v>59856</v>
      </c>
      <c r="K152" s="11">
        <v>3009</v>
      </c>
      <c r="L152" s="11">
        <v>272</v>
      </c>
      <c r="M152" s="11">
        <v>55162</v>
      </c>
    </row>
    <row r="153" spans="1:13" ht="21">
      <c r="A153" s="28">
        <f>A151+1</f>
        <v>5</v>
      </c>
      <c r="B153" s="29" t="s">
        <v>88</v>
      </c>
      <c r="C153" s="11">
        <v>2897</v>
      </c>
      <c r="D153" s="11">
        <v>650</v>
      </c>
      <c r="E153" s="11">
        <v>3547</v>
      </c>
      <c r="F153" s="11">
        <v>62294</v>
      </c>
      <c r="G153" s="11">
        <v>9900</v>
      </c>
      <c r="H153" s="12">
        <v>20913</v>
      </c>
      <c r="I153" s="12">
        <f t="shared" si="14"/>
        <v>72194</v>
      </c>
      <c r="J153" s="12">
        <f t="shared" si="21"/>
        <v>93107</v>
      </c>
      <c r="K153" s="11">
        <v>2740</v>
      </c>
      <c r="L153" s="11">
        <v>423</v>
      </c>
      <c r="M153" s="11">
        <v>49463</v>
      </c>
    </row>
    <row r="154" spans="1:13" ht="21">
      <c r="A154" s="28"/>
      <c r="B154" s="29" t="s">
        <v>111</v>
      </c>
      <c r="C154" s="11">
        <v>2116</v>
      </c>
      <c r="D154" s="11">
        <v>233</v>
      </c>
      <c r="E154" s="11">
        <v>2349</v>
      </c>
      <c r="F154" s="11">
        <v>31493</v>
      </c>
      <c r="G154" s="11">
        <v>1810</v>
      </c>
      <c r="H154" s="12">
        <v>1139</v>
      </c>
      <c r="I154" s="12">
        <f t="shared" si="14"/>
        <v>33303</v>
      </c>
      <c r="J154" s="12">
        <f t="shared" si="21"/>
        <v>34442</v>
      </c>
      <c r="K154" s="11">
        <v>2109</v>
      </c>
      <c r="L154" s="11">
        <v>212</v>
      </c>
      <c r="M154" s="11">
        <v>30395</v>
      </c>
    </row>
    <row r="155" spans="1:13" ht="21">
      <c r="A155" s="28">
        <f>A153+1</f>
        <v>6</v>
      </c>
      <c r="B155" s="29" t="s">
        <v>89</v>
      </c>
      <c r="C155" s="11">
        <v>699</v>
      </c>
      <c r="D155" s="11">
        <v>150</v>
      </c>
      <c r="E155" s="11">
        <v>849</v>
      </c>
      <c r="F155" s="11">
        <v>11182</v>
      </c>
      <c r="G155" s="11">
        <v>1619</v>
      </c>
      <c r="H155" s="12">
        <v>7318</v>
      </c>
      <c r="I155" s="12">
        <f t="shared" si="14"/>
        <v>12801</v>
      </c>
      <c r="J155" s="12">
        <f t="shared" si="21"/>
        <v>20119</v>
      </c>
      <c r="K155" s="11">
        <v>657</v>
      </c>
      <c r="L155" s="11">
        <v>58</v>
      </c>
      <c r="M155" s="11">
        <v>8717</v>
      </c>
    </row>
    <row r="156" spans="1:13" ht="21">
      <c r="A156" s="28">
        <f>A155+1</f>
        <v>7</v>
      </c>
      <c r="B156" s="29" t="s">
        <v>90</v>
      </c>
      <c r="C156" s="11">
        <v>1540</v>
      </c>
      <c r="D156" s="11">
        <v>305</v>
      </c>
      <c r="E156" s="11">
        <v>1845</v>
      </c>
      <c r="F156" s="11">
        <v>30083</v>
      </c>
      <c r="G156" s="11">
        <v>4473</v>
      </c>
      <c r="H156" s="12">
        <v>10599</v>
      </c>
      <c r="I156" s="12">
        <f t="shared" si="14"/>
        <v>34556</v>
      </c>
      <c r="J156" s="12">
        <f t="shared" si="21"/>
        <v>45155</v>
      </c>
      <c r="K156" s="11">
        <v>1435</v>
      </c>
      <c r="L156" s="11">
        <v>174</v>
      </c>
      <c r="M156" s="11">
        <v>24354</v>
      </c>
    </row>
    <row r="157" spans="1:13" ht="21">
      <c r="A157" s="28">
        <f>A156+1</f>
        <v>8</v>
      </c>
      <c r="B157" s="29" t="s">
        <v>91</v>
      </c>
      <c r="C157" s="11">
        <v>1542</v>
      </c>
      <c r="D157" s="11">
        <v>413</v>
      </c>
      <c r="E157" s="11">
        <v>1955</v>
      </c>
      <c r="F157" s="11">
        <v>50585</v>
      </c>
      <c r="G157" s="11">
        <v>6564</v>
      </c>
      <c r="H157" s="12">
        <v>14084</v>
      </c>
      <c r="I157" s="12">
        <f t="shared" si="14"/>
        <v>57149</v>
      </c>
      <c r="J157" s="12">
        <f t="shared" si="21"/>
        <v>71233</v>
      </c>
      <c r="K157" s="11">
        <v>1451</v>
      </c>
      <c r="L157" s="11">
        <v>233</v>
      </c>
      <c r="M157" s="11">
        <v>41740</v>
      </c>
    </row>
    <row r="158" spans="1:13" ht="21">
      <c r="A158" s="28"/>
      <c r="B158" s="29" t="s">
        <v>92</v>
      </c>
      <c r="C158" s="11">
        <v>5047</v>
      </c>
      <c r="D158" s="11">
        <v>596</v>
      </c>
      <c r="E158" s="11">
        <v>5643</v>
      </c>
      <c r="F158" s="11">
        <v>107286</v>
      </c>
      <c r="G158" s="11">
        <v>16546</v>
      </c>
      <c r="H158" s="12">
        <v>12575</v>
      </c>
      <c r="I158" s="12">
        <f t="shared" si="14"/>
        <v>123832</v>
      </c>
      <c r="J158" s="12">
        <f t="shared" si="21"/>
        <v>136407</v>
      </c>
      <c r="K158" s="11">
        <v>4986</v>
      </c>
      <c r="L158" s="11">
        <v>473</v>
      </c>
      <c r="M158" s="11">
        <v>95041</v>
      </c>
    </row>
    <row r="159" spans="1:13" ht="21">
      <c r="A159" s="28"/>
      <c r="B159" s="29" t="s">
        <v>102</v>
      </c>
      <c r="C159" s="11">
        <v>610</v>
      </c>
      <c r="D159" s="11">
        <v>131</v>
      </c>
      <c r="E159" s="11">
        <v>741</v>
      </c>
      <c r="F159" s="11">
        <v>17646</v>
      </c>
      <c r="G159" s="11">
        <v>995</v>
      </c>
      <c r="H159" s="12">
        <v>5239</v>
      </c>
      <c r="I159" s="12">
        <f t="shared" si="14"/>
        <v>18641</v>
      </c>
      <c r="J159" s="12">
        <f t="shared" si="21"/>
        <v>23880</v>
      </c>
      <c r="K159" s="11">
        <v>559</v>
      </c>
      <c r="L159" s="11">
        <v>61</v>
      </c>
      <c r="M159" s="11">
        <v>14712</v>
      </c>
    </row>
    <row r="160" spans="1:13" ht="21">
      <c r="A160" s="28">
        <f>A157+1</f>
        <v>9</v>
      </c>
      <c r="B160" s="29" t="s">
        <v>93</v>
      </c>
      <c r="C160" s="11">
        <v>704</v>
      </c>
      <c r="D160" s="11">
        <v>201</v>
      </c>
      <c r="E160" s="11">
        <v>905</v>
      </c>
      <c r="F160" s="11">
        <v>11650</v>
      </c>
      <c r="G160" s="11">
        <v>2434</v>
      </c>
      <c r="H160" s="12">
        <v>10715</v>
      </c>
      <c r="I160" s="12">
        <f t="shared" si="14"/>
        <v>14084</v>
      </c>
      <c r="J160" s="12">
        <f t="shared" si="21"/>
        <v>24799</v>
      </c>
      <c r="K160" s="11">
        <v>654</v>
      </c>
      <c r="L160" s="11">
        <v>98</v>
      </c>
      <c r="M160" s="11">
        <v>8467</v>
      </c>
    </row>
    <row r="161" spans="1:13" ht="21">
      <c r="A161" s="28">
        <f>A160+1</f>
        <v>10</v>
      </c>
      <c r="B161" s="29" t="s">
        <v>94</v>
      </c>
      <c r="C161" s="11">
        <v>1777</v>
      </c>
      <c r="D161" s="11">
        <v>398</v>
      </c>
      <c r="E161" s="11">
        <v>2175</v>
      </c>
      <c r="F161" s="11">
        <v>30934</v>
      </c>
      <c r="G161" s="11">
        <v>5667</v>
      </c>
      <c r="H161" s="12">
        <v>14769</v>
      </c>
      <c r="I161" s="12">
        <f t="shared" si="14"/>
        <v>36601</v>
      </c>
      <c r="J161" s="12">
        <f t="shared" si="21"/>
        <v>51370</v>
      </c>
      <c r="K161" s="11">
        <v>1681</v>
      </c>
      <c r="L161" s="11">
        <v>225</v>
      </c>
      <c r="M161" s="11">
        <v>24979</v>
      </c>
    </row>
    <row r="162" spans="1:13" ht="21">
      <c r="A162" s="28"/>
      <c r="B162" s="29" t="s">
        <v>144</v>
      </c>
      <c r="C162" s="11">
        <v>259</v>
      </c>
      <c r="D162" s="11">
        <v>103</v>
      </c>
      <c r="E162" s="11">
        <v>362</v>
      </c>
      <c r="F162" s="11">
        <v>4871</v>
      </c>
      <c r="G162" s="11">
        <v>22</v>
      </c>
      <c r="H162" s="12">
        <v>107</v>
      </c>
      <c r="I162" s="12">
        <f t="shared" si="14"/>
        <v>4893</v>
      </c>
      <c r="J162" s="12">
        <f t="shared" si="21"/>
        <v>5000</v>
      </c>
      <c r="K162" s="11">
        <v>225</v>
      </c>
      <c r="L162" s="11">
        <v>42</v>
      </c>
      <c r="M162" s="11">
        <v>3354</v>
      </c>
    </row>
    <row r="163" spans="1:13" ht="21">
      <c r="A163" s="28">
        <f>A161+1</f>
        <v>11</v>
      </c>
      <c r="B163" s="29" t="s">
        <v>95</v>
      </c>
      <c r="C163" s="11">
        <v>1054</v>
      </c>
      <c r="D163" s="11">
        <v>290</v>
      </c>
      <c r="E163" s="11">
        <v>1344</v>
      </c>
      <c r="F163" s="11">
        <v>15880</v>
      </c>
      <c r="G163" s="11">
        <v>4418</v>
      </c>
      <c r="H163" s="12">
        <v>14762</v>
      </c>
      <c r="I163" s="12">
        <f t="shared" si="14"/>
        <v>20298</v>
      </c>
      <c r="J163" s="12">
        <f t="shared" si="21"/>
        <v>35060</v>
      </c>
      <c r="K163" s="11">
        <v>952</v>
      </c>
      <c r="L163" s="11">
        <v>91</v>
      </c>
      <c r="M163" s="11">
        <v>9801</v>
      </c>
    </row>
    <row r="164" spans="1:13" ht="21">
      <c r="A164" s="28">
        <f>A163+1</f>
        <v>12</v>
      </c>
      <c r="B164" s="29" t="s">
        <v>96</v>
      </c>
      <c r="C164" s="11">
        <v>1447</v>
      </c>
      <c r="D164" s="11">
        <v>170</v>
      </c>
      <c r="E164" s="11">
        <v>1617</v>
      </c>
      <c r="F164" s="11">
        <v>21405</v>
      </c>
      <c r="G164" s="11">
        <v>3001</v>
      </c>
      <c r="H164" s="12">
        <v>19217</v>
      </c>
      <c r="I164" s="12">
        <f t="shared" si="14"/>
        <v>24406</v>
      </c>
      <c r="J164" s="12">
        <f t="shared" si="21"/>
        <v>43623</v>
      </c>
      <c r="K164" s="11">
        <v>1319</v>
      </c>
      <c r="L164" s="11">
        <v>79</v>
      </c>
      <c r="M164" s="11">
        <v>13509</v>
      </c>
    </row>
    <row r="165" spans="1:13" ht="21">
      <c r="A165" s="28">
        <f>A164+1</f>
        <v>13</v>
      </c>
      <c r="B165" s="29" t="s">
        <v>97</v>
      </c>
      <c r="C165" s="11">
        <v>1287</v>
      </c>
      <c r="D165" s="11">
        <v>189</v>
      </c>
      <c r="E165" s="11">
        <v>1476</v>
      </c>
      <c r="F165" s="11">
        <v>20711</v>
      </c>
      <c r="G165" s="11">
        <v>2849</v>
      </c>
      <c r="H165" s="12">
        <v>10793</v>
      </c>
      <c r="I165" s="12">
        <f t="shared" si="14"/>
        <v>23560</v>
      </c>
      <c r="J165" s="12">
        <f t="shared" si="21"/>
        <v>34353</v>
      </c>
      <c r="K165" s="11">
        <v>1211</v>
      </c>
      <c r="L165" s="11">
        <v>75</v>
      </c>
      <c r="M165" s="11">
        <v>13640</v>
      </c>
    </row>
    <row r="166" spans="1:13" ht="21">
      <c r="A166" s="30">
        <f>A165+1</f>
        <v>14</v>
      </c>
      <c r="B166" s="31" t="s">
        <v>98</v>
      </c>
      <c r="C166" s="16">
        <v>1509</v>
      </c>
      <c r="D166" s="16">
        <v>251</v>
      </c>
      <c r="E166" s="16">
        <v>1760</v>
      </c>
      <c r="F166" s="16">
        <v>17649</v>
      </c>
      <c r="G166" s="16">
        <v>2000</v>
      </c>
      <c r="H166" s="17">
        <v>14778</v>
      </c>
      <c r="I166" s="17">
        <f t="shared" si="14"/>
        <v>19649</v>
      </c>
      <c r="J166" s="17">
        <f t="shared" si="21"/>
        <v>34427</v>
      </c>
      <c r="K166" s="16">
        <v>1411</v>
      </c>
      <c r="L166" s="16">
        <v>90</v>
      </c>
      <c r="M166" s="16">
        <v>8821</v>
      </c>
    </row>
    <row r="167" spans="1:12" ht="21">
      <c r="A167" s="19" t="s">
        <v>103</v>
      </c>
      <c r="B167" s="7"/>
      <c r="C167" s="7"/>
      <c r="D167" s="20"/>
      <c r="E167" s="13"/>
      <c r="F167" s="21"/>
      <c r="G167" s="22"/>
      <c r="H167" s="23"/>
      <c r="I167" s="24"/>
      <c r="J167" s="25"/>
      <c r="K167" s="25"/>
      <c r="L167" s="38"/>
    </row>
    <row r="168" spans="1:12" ht="21">
      <c r="A168" s="24" t="s">
        <v>125</v>
      </c>
      <c r="B168" s="39"/>
      <c r="C168" s="26"/>
      <c r="D168" s="25"/>
      <c r="E168" s="13"/>
      <c r="F168" s="24"/>
      <c r="G168" s="23"/>
      <c r="H168" s="23"/>
      <c r="I168" s="24"/>
      <c r="J168" s="25"/>
      <c r="K168" s="25"/>
      <c r="L168" s="38"/>
    </row>
    <row r="169" spans="1:12" ht="21">
      <c r="A169" s="24" t="s">
        <v>126</v>
      </c>
      <c r="B169" s="26"/>
      <c r="C169" s="26"/>
      <c r="D169" s="25"/>
      <c r="E169" s="13"/>
      <c r="F169" s="24"/>
      <c r="G169" s="23"/>
      <c r="H169" s="23"/>
      <c r="I169" s="24"/>
      <c r="J169" s="25"/>
      <c r="K169" s="25"/>
      <c r="L169" s="38"/>
    </row>
    <row r="170" spans="1:12" ht="21">
      <c r="A170" s="24" t="s">
        <v>172</v>
      </c>
      <c r="B170" s="26"/>
      <c r="C170" s="26"/>
      <c r="D170" s="25"/>
      <c r="E170" s="24"/>
      <c r="F170" s="24"/>
      <c r="G170" s="23"/>
      <c r="H170" s="23"/>
      <c r="I170" s="24"/>
      <c r="J170" s="25"/>
      <c r="K170" s="25"/>
      <c r="L170" s="38"/>
    </row>
    <row r="171" spans="1:12" ht="21">
      <c r="A171" s="24" t="s">
        <v>127</v>
      </c>
      <c r="B171" s="26"/>
      <c r="C171" s="26"/>
      <c r="D171" s="25"/>
      <c r="E171" s="24"/>
      <c r="F171" s="24"/>
      <c r="G171" s="23"/>
      <c r="H171" s="23"/>
      <c r="I171" s="24"/>
      <c r="J171" s="25"/>
      <c r="K171" s="25"/>
      <c r="L171" s="38"/>
    </row>
    <row r="172" spans="1:12" ht="21">
      <c r="A172" s="24" t="s">
        <v>128</v>
      </c>
      <c r="B172" s="26"/>
      <c r="C172" s="26"/>
      <c r="D172" s="25"/>
      <c r="E172" s="24"/>
      <c r="F172" s="24"/>
      <c r="G172" s="23"/>
      <c r="H172" s="23"/>
      <c r="I172" s="24"/>
      <c r="J172" s="25"/>
      <c r="K172" s="25"/>
      <c r="L172" s="38"/>
    </row>
    <row r="173" spans="1:12" ht="21">
      <c r="A173" s="24" t="s">
        <v>131</v>
      </c>
      <c r="B173" s="26"/>
      <c r="C173" s="26"/>
      <c r="D173" s="25"/>
      <c r="E173" s="24"/>
      <c r="F173" s="24"/>
      <c r="G173" s="23"/>
      <c r="H173" s="23"/>
      <c r="I173" s="24"/>
      <c r="J173" s="25"/>
      <c r="K173" s="25"/>
      <c r="L173" s="38"/>
    </row>
    <row r="174" spans="1:12" ht="21">
      <c r="A174" s="25" t="s">
        <v>104</v>
      </c>
      <c r="B174" s="26"/>
      <c r="C174" s="26"/>
      <c r="D174" s="25"/>
      <c r="E174" s="24"/>
      <c r="F174" s="24"/>
      <c r="G174" s="23"/>
      <c r="H174" s="23"/>
      <c r="I174" s="24"/>
      <c r="J174" s="25"/>
      <c r="K174" s="25"/>
      <c r="L174" s="38"/>
    </row>
    <row r="175" spans="1:12" ht="21">
      <c r="A175" s="25" t="s">
        <v>105</v>
      </c>
      <c r="B175" s="26"/>
      <c r="C175" s="26"/>
      <c r="D175" s="25"/>
      <c r="E175" s="24"/>
      <c r="F175" s="24"/>
      <c r="G175" s="23"/>
      <c r="H175" s="23"/>
      <c r="I175" s="24"/>
      <c r="J175" s="25"/>
      <c r="K175" s="25"/>
      <c r="L175" s="38"/>
    </row>
  </sheetData>
  <sheetProtection/>
  <mergeCells count="10">
    <mergeCell ref="A5:B5"/>
    <mergeCell ref="A6:B6"/>
    <mergeCell ref="A30:B30"/>
    <mergeCell ref="A52:B52"/>
    <mergeCell ref="C1:M1"/>
    <mergeCell ref="A2:A4"/>
    <mergeCell ref="B2:B4"/>
    <mergeCell ref="C2:J2"/>
    <mergeCell ref="C3:E3"/>
    <mergeCell ref="F3:J3"/>
  </mergeCells>
  <printOptions/>
  <pageMargins left="0.29" right="0.2" top="0.32" bottom="0.26" header="0.2" footer="0.2"/>
  <pageSetup horizontalDpi="600" verticalDpi="600" orientation="landscape" paperSize="9" scale="80" r:id="rId1"/>
  <rowBreaks count="5" manualBreakCount="5">
    <brk id="29" max="255" man="1"/>
    <brk id="51" max="255" man="1"/>
    <brk id="80" max="255" man="1"/>
    <brk id="114" max="255" man="1"/>
    <brk id="1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L199"/>
  <sheetViews>
    <sheetView tabSelected="1" zoomScalePageLayoutView="0" workbookViewId="0" topLeftCell="A1">
      <pane xSplit="2" ySplit="7" topLeftCell="C18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P197" sqref="AP197"/>
    </sheetView>
  </sheetViews>
  <sheetFormatPr defaultColWidth="9.140625" defaultRowHeight="12.75"/>
  <cols>
    <col min="1" max="1" width="10.421875" style="1" customWidth="1"/>
    <col min="2" max="2" width="18.8515625" style="1" bestFit="1" customWidth="1"/>
    <col min="3" max="3" width="17.00390625" style="1" customWidth="1"/>
    <col min="4" max="4" width="12.7109375" style="1" bestFit="1" customWidth="1"/>
    <col min="5" max="5" width="11.57421875" style="1" bestFit="1" customWidth="1"/>
    <col min="6" max="6" width="17.00390625" style="1" customWidth="1"/>
    <col min="7" max="7" width="12.7109375" style="1" bestFit="1" customWidth="1"/>
    <col min="8" max="8" width="11.57421875" style="1" bestFit="1" customWidth="1"/>
    <col min="9" max="9" width="16.57421875" style="1" customWidth="1"/>
    <col min="10" max="10" width="12.7109375" style="1" bestFit="1" customWidth="1"/>
    <col min="11" max="11" width="11.57421875" style="1" bestFit="1" customWidth="1"/>
    <col min="12" max="12" width="16.7109375" style="1" customWidth="1"/>
    <col min="13" max="13" width="12.7109375" style="1" bestFit="1" customWidth="1"/>
    <col min="14" max="14" width="11.57421875" style="1" bestFit="1" customWidth="1"/>
    <col min="15" max="15" width="17.57421875" style="1" customWidth="1"/>
    <col min="16" max="16" width="12.7109375" style="1" bestFit="1" customWidth="1"/>
    <col min="17" max="17" width="11.57421875" style="1" bestFit="1" customWidth="1"/>
    <col min="18" max="18" width="16.421875" style="1" customWidth="1"/>
    <col min="19" max="19" width="12.7109375" style="1" bestFit="1" customWidth="1"/>
    <col min="20" max="20" width="11.57421875" style="1" bestFit="1" customWidth="1"/>
    <col min="21" max="21" width="17.28125" style="1" customWidth="1"/>
    <col min="22" max="22" width="12.7109375" style="1" bestFit="1" customWidth="1"/>
    <col min="23" max="23" width="11.57421875" style="1" bestFit="1" customWidth="1"/>
    <col min="24" max="24" width="17.00390625" style="1" customWidth="1"/>
    <col min="25" max="25" width="12.7109375" style="1" bestFit="1" customWidth="1"/>
    <col min="26" max="26" width="11.57421875" style="1" bestFit="1" customWidth="1"/>
    <col min="27" max="27" width="17.8515625" style="1" customWidth="1"/>
    <col min="28" max="28" width="12.7109375" style="1" bestFit="1" customWidth="1"/>
    <col min="29" max="29" width="11.57421875" style="1" bestFit="1" customWidth="1"/>
    <col min="30" max="30" width="18.28125" style="1" customWidth="1"/>
    <col min="31" max="31" width="12.7109375" style="1" bestFit="1" customWidth="1"/>
    <col min="32" max="32" width="11.57421875" style="1" bestFit="1" customWidth="1"/>
    <col min="33" max="33" width="9.8515625" style="1" bestFit="1" customWidth="1"/>
    <col min="34" max="34" width="12.7109375" style="1" bestFit="1" customWidth="1"/>
    <col min="35" max="35" width="11.57421875" style="1" bestFit="1" customWidth="1"/>
    <col min="36" max="36" width="16.421875" style="1" customWidth="1"/>
    <col min="37" max="37" width="12.7109375" style="1" bestFit="1" customWidth="1"/>
    <col min="38" max="38" width="11.57421875" style="1" bestFit="1" customWidth="1"/>
    <col min="39" max="16384" width="9.140625" style="1" customWidth="1"/>
  </cols>
  <sheetData>
    <row r="1" spans="1:5" ht="21">
      <c r="A1" s="140" t="s">
        <v>216</v>
      </c>
      <c r="B1" s="140"/>
      <c r="C1" s="140"/>
      <c r="D1" s="140"/>
      <c r="E1" s="140"/>
    </row>
    <row r="2" spans="1:5" ht="21">
      <c r="A2" s="82"/>
      <c r="B2" s="82"/>
      <c r="C2" s="82"/>
      <c r="D2" s="82"/>
      <c r="E2" s="82"/>
    </row>
    <row r="3" spans="1:38" ht="21">
      <c r="A3" s="141" t="s">
        <v>0</v>
      </c>
      <c r="B3" s="144" t="s">
        <v>1</v>
      </c>
      <c r="C3" s="137">
        <v>241793</v>
      </c>
      <c r="D3" s="138"/>
      <c r="E3" s="138"/>
      <c r="F3" s="137">
        <v>241824</v>
      </c>
      <c r="G3" s="138"/>
      <c r="H3" s="138"/>
      <c r="I3" s="137">
        <v>241852</v>
      </c>
      <c r="J3" s="138"/>
      <c r="K3" s="138"/>
      <c r="L3" s="137">
        <v>241883</v>
      </c>
      <c r="M3" s="138"/>
      <c r="N3" s="138"/>
      <c r="O3" s="137">
        <v>241913</v>
      </c>
      <c r="P3" s="138"/>
      <c r="Q3" s="138"/>
      <c r="R3" s="137">
        <v>241944</v>
      </c>
      <c r="S3" s="138"/>
      <c r="T3" s="138"/>
      <c r="U3" s="137">
        <v>241974</v>
      </c>
      <c r="V3" s="138"/>
      <c r="W3" s="138"/>
      <c r="X3" s="137">
        <v>242005</v>
      </c>
      <c r="Y3" s="138"/>
      <c r="Z3" s="138"/>
      <c r="AA3" s="137">
        <v>242036</v>
      </c>
      <c r="AB3" s="138"/>
      <c r="AC3" s="138"/>
      <c r="AD3" s="137">
        <v>242066</v>
      </c>
      <c r="AE3" s="138"/>
      <c r="AF3" s="138"/>
      <c r="AG3" s="137">
        <v>242097</v>
      </c>
      <c r="AH3" s="138"/>
      <c r="AI3" s="138"/>
      <c r="AJ3" s="137">
        <v>242127</v>
      </c>
      <c r="AK3" s="138"/>
      <c r="AL3" s="139"/>
    </row>
    <row r="4" spans="1:38" ht="21">
      <c r="A4" s="142"/>
      <c r="B4" s="144"/>
      <c r="C4" s="132" t="s">
        <v>3</v>
      </c>
      <c r="D4" s="134" t="s">
        <v>146</v>
      </c>
      <c r="E4" s="135"/>
      <c r="F4" s="132" t="s">
        <v>3</v>
      </c>
      <c r="G4" s="134" t="s">
        <v>146</v>
      </c>
      <c r="H4" s="135"/>
      <c r="I4" s="132" t="s">
        <v>3</v>
      </c>
      <c r="J4" s="134" t="s">
        <v>146</v>
      </c>
      <c r="K4" s="135"/>
      <c r="L4" s="132" t="s">
        <v>3</v>
      </c>
      <c r="M4" s="134" t="s">
        <v>146</v>
      </c>
      <c r="N4" s="135"/>
      <c r="O4" s="132" t="s">
        <v>3</v>
      </c>
      <c r="P4" s="134" t="s">
        <v>146</v>
      </c>
      <c r="Q4" s="135"/>
      <c r="R4" s="132" t="s">
        <v>3</v>
      </c>
      <c r="S4" s="134" t="s">
        <v>146</v>
      </c>
      <c r="T4" s="135"/>
      <c r="U4" s="132" t="s">
        <v>3</v>
      </c>
      <c r="V4" s="134" t="s">
        <v>146</v>
      </c>
      <c r="W4" s="135"/>
      <c r="X4" s="132" t="s">
        <v>3</v>
      </c>
      <c r="Y4" s="134" t="s">
        <v>146</v>
      </c>
      <c r="Z4" s="135"/>
      <c r="AA4" s="132" t="s">
        <v>3</v>
      </c>
      <c r="AB4" s="134" t="s">
        <v>146</v>
      </c>
      <c r="AC4" s="135"/>
      <c r="AD4" s="132" t="s">
        <v>3</v>
      </c>
      <c r="AE4" s="134" t="s">
        <v>146</v>
      </c>
      <c r="AF4" s="135"/>
      <c r="AG4" s="132" t="s">
        <v>3</v>
      </c>
      <c r="AH4" s="134" t="s">
        <v>146</v>
      </c>
      <c r="AI4" s="135"/>
      <c r="AJ4" s="132" t="s">
        <v>3</v>
      </c>
      <c r="AK4" s="134" t="s">
        <v>146</v>
      </c>
      <c r="AL4" s="136"/>
    </row>
    <row r="5" spans="1:38" ht="21">
      <c r="A5" s="143"/>
      <c r="B5" s="144"/>
      <c r="C5" s="133"/>
      <c r="D5" s="113" t="s">
        <v>7</v>
      </c>
      <c r="E5" s="113" t="s">
        <v>8</v>
      </c>
      <c r="F5" s="133"/>
      <c r="G5" s="113" t="s">
        <v>7</v>
      </c>
      <c r="H5" s="113" t="s">
        <v>8</v>
      </c>
      <c r="I5" s="133"/>
      <c r="J5" s="113" t="s">
        <v>7</v>
      </c>
      <c r="K5" s="113" t="s">
        <v>8</v>
      </c>
      <c r="L5" s="133"/>
      <c r="M5" s="113" t="s">
        <v>7</v>
      </c>
      <c r="N5" s="113" t="s">
        <v>8</v>
      </c>
      <c r="O5" s="133"/>
      <c r="P5" s="113" t="s">
        <v>7</v>
      </c>
      <c r="Q5" s="113" t="s">
        <v>8</v>
      </c>
      <c r="R5" s="133"/>
      <c r="S5" s="113" t="s">
        <v>7</v>
      </c>
      <c r="T5" s="113" t="s">
        <v>8</v>
      </c>
      <c r="U5" s="133"/>
      <c r="V5" s="113" t="s">
        <v>7</v>
      </c>
      <c r="W5" s="113" t="s">
        <v>8</v>
      </c>
      <c r="X5" s="133"/>
      <c r="Y5" s="113" t="s">
        <v>7</v>
      </c>
      <c r="Z5" s="113" t="s">
        <v>8</v>
      </c>
      <c r="AA5" s="133"/>
      <c r="AB5" s="113" t="s">
        <v>7</v>
      </c>
      <c r="AC5" s="113" t="s">
        <v>8</v>
      </c>
      <c r="AD5" s="133"/>
      <c r="AE5" s="113" t="s">
        <v>7</v>
      </c>
      <c r="AF5" s="113" t="s">
        <v>8</v>
      </c>
      <c r="AG5" s="133"/>
      <c r="AH5" s="113" t="s">
        <v>7</v>
      </c>
      <c r="AI5" s="113" t="s">
        <v>8</v>
      </c>
      <c r="AJ5" s="133"/>
      <c r="AK5" s="113" t="s">
        <v>7</v>
      </c>
      <c r="AL5" s="113" t="s">
        <v>8</v>
      </c>
    </row>
    <row r="6" spans="1:38" ht="21.75" thickBot="1">
      <c r="A6" s="145" t="s">
        <v>10</v>
      </c>
      <c r="B6" s="146"/>
      <c r="C6" s="83">
        <f aca="true" t="shared" si="0" ref="C6:H6">C7+C20+C38+C88+C127+C163</f>
        <v>473140</v>
      </c>
      <c r="D6" s="83">
        <f t="shared" si="0"/>
        <v>11444485</v>
      </c>
      <c r="E6" s="83">
        <f t="shared" si="0"/>
        <v>1573453</v>
      </c>
      <c r="F6" s="98">
        <f t="shared" si="0"/>
        <v>474641</v>
      </c>
      <c r="G6" s="98">
        <f t="shared" si="0"/>
        <v>11502863</v>
      </c>
      <c r="H6" s="98">
        <f t="shared" si="0"/>
        <v>1585468</v>
      </c>
      <c r="I6" s="83">
        <f>I7+I20+I38+I88+I127+I163</f>
        <v>475892</v>
      </c>
      <c r="J6" s="83">
        <f>J7+J20+J38+J88+J127+J163</f>
        <v>11557682</v>
      </c>
      <c r="K6" s="83">
        <f>K7+K20+K38+K88+K127+K163</f>
        <v>1597420</v>
      </c>
      <c r="L6" s="83">
        <f>L7+L20+L38+L88+L127+L163</f>
        <v>476597</v>
      </c>
      <c r="M6" s="83">
        <f>M7+M20+M38+M88+M127+M163</f>
        <v>11515746</v>
      </c>
      <c r="N6" s="83">
        <f>N7+N20+N38+N88+N127+N163</f>
        <v>1612388</v>
      </c>
      <c r="O6" s="83">
        <f aca="true" t="shared" si="1" ref="O6:T6">O7+O20+O38+O88+O127+O163</f>
        <v>476759</v>
      </c>
      <c r="P6" s="83">
        <f t="shared" si="1"/>
        <v>11540945</v>
      </c>
      <c r="Q6" s="83">
        <f t="shared" si="1"/>
        <v>1617127</v>
      </c>
      <c r="R6" s="83">
        <f t="shared" si="1"/>
        <v>477686</v>
      </c>
      <c r="S6" s="83">
        <f t="shared" si="1"/>
        <v>11590381</v>
      </c>
      <c r="T6" s="83">
        <f t="shared" si="1"/>
        <v>1622988</v>
      </c>
      <c r="U6" s="98">
        <f>U7+U20+U38+U88+U127+U163</f>
        <v>478877</v>
      </c>
      <c r="V6" s="98">
        <f>V7+V20+V38+V88+V127+V163</f>
        <v>11629684</v>
      </c>
      <c r="W6" s="98">
        <f>W7+W20+W38+W88+W127+W163</f>
        <v>1627105</v>
      </c>
      <c r="X6" s="98">
        <f>X7+X20+X38+X88+X127+X163</f>
        <v>479838</v>
      </c>
      <c r="Y6" s="98">
        <f>Y7+Y20+Y38+Y88+Y127+Y163</f>
        <v>11679220</v>
      </c>
      <c r="Z6" s="98">
        <f>Z7+Z20+Z38+Z88+Z127+Z163</f>
        <v>1629374</v>
      </c>
      <c r="AA6" s="98">
        <f>AA7+AA20+AA38+AA88+AA127+AA163</f>
        <v>481201</v>
      </c>
      <c r="AB6" s="98">
        <f>AB7+AB20+AB38+AB88+AB127+AB163</f>
        <v>11687597</v>
      </c>
      <c r="AC6" s="98">
        <f>AC7+AC20+AC38+AC88+AC127+AC163</f>
        <v>1634521</v>
      </c>
      <c r="AD6" s="98">
        <f>AD7+AD20+AD38+AD88+AD127+AD163</f>
        <v>482354</v>
      </c>
      <c r="AE6" s="98">
        <f>AE7+AE20+AE38+AE88+AE127+AE163</f>
        <v>11622267</v>
      </c>
      <c r="AF6" s="98">
        <f>AF7+AF20+AF38+AF88+AF127+AF163</f>
        <v>1641503</v>
      </c>
      <c r="AG6" s="98">
        <f aca="true" t="shared" si="2" ref="AG6:AL6">AG7+AG20+AG38+AG88+AG127+AG163</f>
        <v>483343</v>
      </c>
      <c r="AH6" s="98">
        <f t="shared" si="2"/>
        <v>11694184</v>
      </c>
      <c r="AI6" s="98">
        <f t="shared" si="2"/>
        <v>1644488</v>
      </c>
      <c r="AJ6" s="98">
        <f t="shared" si="2"/>
        <v>483924</v>
      </c>
      <c r="AK6" s="98">
        <f>AK7+AK20+AK38+AK88+AK127+AK163</f>
        <v>11686393</v>
      </c>
      <c r="AL6" s="98">
        <f t="shared" si="2"/>
        <v>1648118</v>
      </c>
    </row>
    <row r="7" spans="1:38" ht="22.5" thickBot="1" thickTop="1">
      <c r="A7" s="147" t="s">
        <v>11</v>
      </c>
      <c r="B7" s="148"/>
      <c r="C7" s="84">
        <f aca="true" t="shared" si="3" ref="C7:H7">SUM(C8:C19)</f>
        <v>153332</v>
      </c>
      <c r="D7" s="84">
        <f t="shared" si="3"/>
        <v>3894434</v>
      </c>
      <c r="E7" s="84">
        <f t="shared" si="3"/>
        <v>407004</v>
      </c>
      <c r="F7" s="99">
        <f t="shared" si="3"/>
        <v>153743</v>
      </c>
      <c r="G7" s="99">
        <f t="shared" si="3"/>
        <v>3911664</v>
      </c>
      <c r="H7" s="99">
        <f t="shared" si="3"/>
        <v>409086</v>
      </c>
      <c r="I7" s="84">
        <f>SUM(I8:I19)</f>
        <v>153867</v>
      </c>
      <c r="J7" s="84">
        <f>SUM(J8:J19)</f>
        <v>3931326</v>
      </c>
      <c r="K7" s="84">
        <f>SUM(K8:K19)</f>
        <v>411215</v>
      </c>
      <c r="L7" s="84">
        <f>SUM(L8:L19)</f>
        <v>154004</v>
      </c>
      <c r="M7" s="84">
        <f>SUM(M8:M19)</f>
        <v>3930933</v>
      </c>
      <c r="N7" s="84">
        <f>SUM(N8:N19)</f>
        <v>414100</v>
      </c>
      <c r="O7" s="84">
        <f>SUM(O8:O19)</f>
        <v>153810</v>
      </c>
      <c r="P7" s="84">
        <f>SUM(P8:P19)</f>
        <v>3933688</v>
      </c>
      <c r="Q7" s="84">
        <f>SUM(Q8:Q19)</f>
        <v>415199</v>
      </c>
      <c r="R7" s="84">
        <f>SUM(R8:R19)</f>
        <v>153878</v>
      </c>
      <c r="S7" s="84">
        <f>SUM(S8:S19)</f>
        <v>3955446</v>
      </c>
      <c r="T7" s="84">
        <f>SUM(T8:T19)</f>
        <v>417259</v>
      </c>
      <c r="U7" s="99">
        <f>SUM(U8:U19)</f>
        <v>154172</v>
      </c>
      <c r="V7" s="99">
        <f>SUM(V8:V19)</f>
        <v>3970468</v>
      </c>
      <c r="W7" s="99">
        <f>SUM(W8:W19)</f>
        <v>418591</v>
      </c>
      <c r="X7" s="99">
        <f>SUM(X8:X19)</f>
        <v>154314</v>
      </c>
      <c r="Y7" s="99">
        <f>SUM(Y8:Y19)</f>
        <v>3986465</v>
      </c>
      <c r="Z7" s="99">
        <f>SUM(Z8:Z19)</f>
        <v>419768</v>
      </c>
      <c r="AA7" s="99">
        <f>SUM(AA8:AA19)</f>
        <v>154672</v>
      </c>
      <c r="AB7" s="99">
        <f>SUM(AB8:AB19)</f>
        <v>3999240</v>
      </c>
      <c r="AC7" s="99">
        <f>SUM(AC8:AC19)</f>
        <v>421432</v>
      </c>
      <c r="AD7" s="99">
        <f>SUM(AD8:AD19)</f>
        <v>154940</v>
      </c>
      <c r="AE7" s="99">
        <f>SUM(AE8:AE19)</f>
        <v>3987068</v>
      </c>
      <c r="AF7" s="99">
        <f>SUM(AF8:AF19)</f>
        <v>423280</v>
      </c>
      <c r="AG7" s="99">
        <f>SUM(AG8:AG19)</f>
        <v>155340</v>
      </c>
      <c r="AH7" s="99">
        <f>SUM(AH8:AH19)</f>
        <v>4042991</v>
      </c>
      <c r="AI7" s="99">
        <f>SUM(AI8:AI19)</f>
        <v>424224</v>
      </c>
      <c r="AJ7" s="99">
        <f>SUM(AJ8:AJ19)</f>
        <v>155426</v>
      </c>
      <c r="AK7" s="99">
        <f>SUM(AK8:AK19)</f>
        <v>4050171</v>
      </c>
      <c r="AL7" s="99">
        <f>SUM(AL8:AL19)</f>
        <v>425793</v>
      </c>
    </row>
    <row r="8" spans="1:38" ht="21.75" thickTop="1">
      <c r="A8" s="6">
        <v>1</v>
      </c>
      <c r="B8" s="7" t="s">
        <v>132</v>
      </c>
      <c r="C8" s="62">
        <v>7900</v>
      </c>
      <c r="D8" s="62">
        <v>112138</v>
      </c>
      <c r="E8" s="62">
        <v>17039</v>
      </c>
      <c r="F8" s="62">
        <v>7880</v>
      </c>
      <c r="G8" s="62">
        <v>112511</v>
      </c>
      <c r="H8" s="62">
        <v>17156</v>
      </c>
      <c r="I8" s="62">
        <v>7847</v>
      </c>
      <c r="J8" s="62">
        <v>110925</v>
      </c>
      <c r="K8" s="62">
        <v>17286</v>
      </c>
      <c r="L8" s="62">
        <v>7851</v>
      </c>
      <c r="M8" s="62">
        <v>110708</v>
      </c>
      <c r="N8" s="62">
        <v>17362</v>
      </c>
      <c r="O8" s="62">
        <v>7840</v>
      </c>
      <c r="P8" s="62">
        <v>110569</v>
      </c>
      <c r="Q8" s="62">
        <v>17439</v>
      </c>
      <c r="R8" s="62">
        <v>7839</v>
      </c>
      <c r="S8" s="62">
        <v>110812</v>
      </c>
      <c r="T8" s="62">
        <v>17549</v>
      </c>
      <c r="U8" s="62">
        <v>7851</v>
      </c>
      <c r="V8" s="62">
        <v>111075</v>
      </c>
      <c r="W8" s="62">
        <v>17641</v>
      </c>
      <c r="X8" s="62">
        <v>7832</v>
      </c>
      <c r="Y8" s="62">
        <v>111234</v>
      </c>
      <c r="Z8" s="62">
        <v>17660</v>
      </c>
      <c r="AA8" s="62">
        <v>7810</v>
      </c>
      <c r="AB8" s="62">
        <v>111433</v>
      </c>
      <c r="AC8" s="62">
        <v>17719</v>
      </c>
      <c r="AD8" s="62">
        <v>7815</v>
      </c>
      <c r="AE8" s="62">
        <v>111261</v>
      </c>
      <c r="AF8" s="62">
        <v>17755</v>
      </c>
      <c r="AG8" s="62">
        <v>7815</v>
      </c>
      <c r="AH8" s="62">
        <v>111533</v>
      </c>
      <c r="AI8" s="62">
        <v>17761</v>
      </c>
      <c r="AJ8" s="62">
        <v>7813</v>
      </c>
      <c r="AK8" s="62">
        <v>111272</v>
      </c>
      <c r="AL8" s="62">
        <v>17841</v>
      </c>
    </row>
    <row r="9" spans="1:38" ht="21">
      <c r="A9" s="6">
        <f>A8+1</f>
        <v>2</v>
      </c>
      <c r="B9" s="7" t="s">
        <v>133</v>
      </c>
      <c r="C9" s="62">
        <v>15668</v>
      </c>
      <c r="D9" s="62">
        <v>475351</v>
      </c>
      <c r="E9" s="62">
        <v>37897</v>
      </c>
      <c r="F9" s="62">
        <v>15724</v>
      </c>
      <c r="G9" s="62">
        <v>476024</v>
      </c>
      <c r="H9" s="62">
        <v>38116</v>
      </c>
      <c r="I9" s="62">
        <v>15734</v>
      </c>
      <c r="J9" s="62">
        <v>477579</v>
      </c>
      <c r="K9" s="62">
        <v>38359</v>
      </c>
      <c r="L9" s="62">
        <v>15735</v>
      </c>
      <c r="M9" s="62">
        <v>476482</v>
      </c>
      <c r="N9" s="62">
        <v>38707</v>
      </c>
      <c r="O9" s="62">
        <v>15584</v>
      </c>
      <c r="P9" s="62">
        <v>475984</v>
      </c>
      <c r="Q9" s="62">
        <v>38684</v>
      </c>
      <c r="R9" s="62">
        <v>15584</v>
      </c>
      <c r="S9" s="62">
        <v>477648</v>
      </c>
      <c r="T9" s="62">
        <v>38860</v>
      </c>
      <c r="U9" s="62">
        <v>15596</v>
      </c>
      <c r="V9" s="62">
        <v>479645</v>
      </c>
      <c r="W9" s="62">
        <v>39069</v>
      </c>
      <c r="X9" s="62">
        <v>15619</v>
      </c>
      <c r="Y9" s="62">
        <v>482002</v>
      </c>
      <c r="Z9" s="62">
        <v>39135</v>
      </c>
      <c r="AA9" s="62">
        <v>15635</v>
      </c>
      <c r="AB9" s="62">
        <v>483203</v>
      </c>
      <c r="AC9" s="62">
        <v>39335</v>
      </c>
      <c r="AD9" s="62">
        <v>15618</v>
      </c>
      <c r="AE9" s="62">
        <v>482050</v>
      </c>
      <c r="AF9" s="62">
        <v>39509</v>
      </c>
      <c r="AG9" s="62">
        <v>15647</v>
      </c>
      <c r="AH9" s="62">
        <v>486299</v>
      </c>
      <c r="AI9" s="62">
        <v>39516</v>
      </c>
      <c r="AJ9" s="62">
        <v>15640</v>
      </c>
      <c r="AK9" s="62">
        <v>487373</v>
      </c>
      <c r="AL9" s="62">
        <v>39664</v>
      </c>
    </row>
    <row r="10" spans="1:38" ht="21">
      <c r="A10" s="6">
        <f>A9+1</f>
        <v>3</v>
      </c>
      <c r="B10" s="7" t="s">
        <v>134</v>
      </c>
      <c r="C10" s="62">
        <v>13538</v>
      </c>
      <c r="D10" s="62">
        <v>533088</v>
      </c>
      <c r="E10" s="62">
        <v>40120</v>
      </c>
      <c r="F10" s="62">
        <v>13593</v>
      </c>
      <c r="G10" s="62">
        <v>536575</v>
      </c>
      <c r="H10" s="62">
        <v>40278</v>
      </c>
      <c r="I10" s="62">
        <v>13575</v>
      </c>
      <c r="J10" s="62">
        <v>544811</v>
      </c>
      <c r="K10" s="62">
        <v>40418</v>
      </c>
      <c r="L10" s="62">
        <v>13575</v>
      </c>
      <c r="M10" s="62">
        <v>543222</v>
      </c>
      <c r="N10" s="62">
        <v>40734</v>
      </c>
      <c r="O10" s="62">
        <v>13577</v>
      </c>
      <c r="P10" s="62">
        <v>550599</v>
      </c>
      <c r="Q10" s="62">
        <v>40883</v>
      </c>
      <c r="R10" s="62">
        <v>13598</v>
      </c>
      <c r="S10" s="62">
        <v>554279</v>
      </c>
      <c r="T10" s="62">
        <v>41054</v>
      </c>
      <c r="U10" s="62">
        <v>13628</v>
      </c>
      <c r="V10" s="62">
        <v>558258</v>
      </c>
      <c r="W10" s="62">
        <v>41231</v>
      </c>
      <c r="X10" s="62">
        <v>13632</v>
      </c>
      <c r="Y10" s="62">
        <v>561529</v>
      </c>
      <c r="Z10" s="62">
        <v>41276</v>
      </c>
      <c r="AA10" s="62">
        <v>13685</v>
      </c>
      <c r="AB10" s="62">
        <v>565041</v>
      </c>
      <c r="AC10" s="62">
        <v>41455</v>
      </c>
      <c r="AD10" s="62">
        <v>13689</v>
      </c>
      <c r="AE10" s="62">
        <v>567436</v>
      </c>
      <c r="AF10" s="62">
        <v>41674</v>
      </c>
      <c r="AG10" s="62">
        <v>13727</v>
      </c>
      <c r="AH10" s="62">
        <v>572689</v>
      </c>
      <c r="AI10" s="62">
        <v>41799</v>
      </c>
      <c r="AJ10" s="62">
        <v>13732</v>
      </c>
      <c r="AK10" s="62">
        <v>575069</v>
      </c>
      <c r="AL10" s="62">
        <v>42016</v>
      </c>
    </row>
    <row r="11" spans="1:38" ht="21">
      <c r="A11" s="6">
        <f>A10+1</f>
        <v>4</v>
      </c>
      <c r="B11" s="7" t="s">
        <v>135</v>
      </c>
      <c r="C11" s="62">
        <v>12278</v>
      </c>
      <c r="D11" s="62">
        <v>557117</v>
      </c>
      <c r="E11" s="62">
        <v>25199</v>
      </c>
      <c r="F11" s="62">
        <v>12270</v>
      </c>
      <c r="G11" s="62">
        <v>558589</v>
      </c>
      <c r="H11" s="62">
        <v>25316</v>
      </c>
      <c r="I11" s="62">
        <v>12249</v>
      </c>
      <c r="J11" s="62">
        <v>558092</v>
      </c>
      <c r="K11" s="62">
        <v>25477</v>
      </c>
      <c r="L11" s="62">
        <v>12262</v>
      </c>
      <c r="M11" s="62">
        <v>552050</v>
      </c>
      <c r="N11" s="62">
        <v>25630</v>
      </c>
      <c r="O11" s="62">
        <v>12219</v>
      </c>
      <c r="P11" s="62">
        <v>552799</v>
      </c>
      <c r="Q11" s="62">
        <v>25677</v>
      </c>
      <c r="R11" s="62">
        <v>12213</v>
      </c>
      <c r="S11" s="62">
        <v>563795</v>
      </c>
      <c r="T11" s="62">
        <v>25860</v>
      </c>
      <c r="U11" s="62">
        <v>12214</v>
      </c>
      <c r="V11" s="62">
        <v>563195</v>
      </c>
      <c r="W11" s="62">
        <v>25961</v>
      </c>
      <c r="X11" s="62">
        <v>12164</v>
      </c>
      <c r="Y11" s="62">
        <v>562189</v>
      </c>
      <c r="Z11" s="62">
        <v>26028</v>
      </c>
      <c r="AA11" s="62">
        <v>12205</v>
      </c>
      <c r="AB11" s="62">
        <v>563359</v>
      </c>
      <c r="AC11" s="62">
        <v>26114</v>
      </c>
      <c r="AD11" s="62">
        <v>12221</v>
      </c>
      <c r="AE11" s="62">
        <v>562027</v>
      </c>
      <c r="AF11" s="62">
        <v>26197</v>
      </c>
      <c r="AG11" s="62">
        <v>12252</v>
      </c>
      <c r="AH11" s="62">
        <v>563325</v>
      </c>
      <c r="AI11" s="62">
        <v>26304</v>
      </c>
      <c r="AJ11" s="62">
        <v>12288</v>
      </c>
      <c r="AK11" s="62">
        <v>564514</v>
      </c>
      <c r="AL11" s="62">
        <v>26374</v>
      </c>
    </row>
    <row r="12" spans="1:38" ht="21">
      <c r="A12" s="6">
        <v>5</v>
      </c>
      <c r="B12" s="7" t="s">
        <v>136</v>
      </c>
      <c r="C12" s="62">
        <v>7945</v>
      </c>
      <c r="D12" s="62">
        <v>138591</v>
      </c>
      <c r="E12" s="62">
        <v>37030</v>
      </c>
      <c r="F12" s="62">
        <v>7947</v>
      </c>
      <c r="G12" s="62">
        <v>139401</v>
      </c>
      <c r="H12" s="62">
        <v>37203</v>
      </c>
      <c r="I12" s="62">
        <v>7982</v>
      </c>
      <c r="J12" s="62">
        <v>139861</v>
      </c>
      <c r="K12" s="62">
        <v>37314</v>
      </c>
      <c r="L12" s="62">
        <v>7940</v>
      </c>
      <c r="M12" s="62">
        <v>139343</v>
      </c>
      <c r="N12" s="62">
        <v>37529</v>
      </c>
      <c r="O12" s="62">
        <v>7895</v>
      </c>
      <c r="P12" s="62">
        <v>138750</v>
      </c>
      <c r="Q12" s="62">
        <v>37548</v>
      </c>
      <c r="R12" s="62">
        <v>7910</v>
      </c>
      <c r="S12" s="62">
        <v>139126</v>
      </c>
      <c r="T12" s="62">
        <v>37601</v>
      </c>
      <c r="U12" s="62">
        <v>7920</v>
      </c>
      <c r="V12" s="62">
        <v>139228</v>
      </c>
      <c r="W12" s="62">
        <v>37604</v>
      </c>
      <c r="X12" s="62">
        <v>7908</v>
      </c>
      <c r="Y12" s="62">
        <v>139543</v>
      </c>
      <c r="Z12" s="62">
        <v>37710</v>
      </c>
      <c r="AA12" s="62">
        <v>7897</v>
      </c>
      <c r="AB12" s="62">
        <v>139087</v>
      </c>
      <c r="AC12" s="62">
        <v>37814</v>
      </c>
      <c r="AD12" s="62">
        <v>7890</v>
      </c>
      <c r="AE12" s="62">
        <v>138230</v>
      </c>
      <c r="AF12" s="62">
        <v>37960</v>
      </c>
      <c r="AG12" s="62">
        <v>7904</v>
      </c>
      <c r="AH12" s="62">
        <v>138291</v>
      </c>
      <c r="AI12" s="62">
        <v>37957</v>
      </c>
      <c r="AJ12" s="62">
        <v>7907</v>
      </c>
      <c r="AK12" s="62">
        <v>139020</v>
      </c>
      <c r="AL12" s="62">
        <v>38003</v>
      </c>
    </row>
    <row r="13" spans="1:38" ht="21">
      <c r="A13" s="6">
        <v>6</v>
      </c>
      <c r="B13" s="7" t="s">
        <v>137</v>
      </c>
      <c r="C13" s="62">
        <v>10931</v>
      </c>
      <c r="D13" s="62">
        <v>157121</v>
      </c>
      <c r="E13" s="62">
        <v>31197</v>
      </c>
      <c r="F13" s="62">
        <v>10974</v>
      </c>
      <c r="G13" s="62">
        <v>158144</v>
      </c>
      <c r="H13" s="62">
        <v>31306</v>
      </c>
      <c r="I13" s="62">
        <v>10985</v>
      </c>
      <c r="J13" s="62">
        <v>157655</v>
      </c>
      <c r="K13" s="62">
        <v>31463</v>
      </c>
      <c r="L13" s="62">
        <v>10970</v>
      </c>
      <c r="M13" s="62">
        <v>156981</v>
      </c>
      <c r="N13" s="62">
        <v>31632</v>
      </c>
      <c r="O13" s="62">
        <v>10991</v>
      </c>
      <c r="P13" s="62">
        <v>156669</v>
      </c>
      <c r="Q13" s="62">
        <v>31755</v>
      </c>
      <c r="R13" s="62">
        <v>10956</v>
      </c>
      <c r="S13" s="62">
        <v>157081</v>
      </c>
      <c r="T13" s="62">
        <v>31904</v>
      </c>
      <c r="U13" s="62">
        <v>10977</v>
      </c>
      <c r="V13" s="62">
        <v>157889</v>
      </c>
      <c r="W13" s="62">
        <v>31990</v>
      </c>
      <c r="X13" s="62">
        <v>10994</v>
      </c>
      <c r="Y13" s="62">
        <v>158537</v>
      </c>
      <c r="Z13" s="62">
        <v>32156</v>
      </c>
      <c r="AA13" s="62">
        <v>11013</v>
      </c>
      <c r="AB13" s="62">
        <v>158776</v>
      </c>
      <c r="AC13" s="62">
        <v>32291</v>
      </c>
      <c r="AD13" s="62">
        <v>11065</v>
      </c>
      <c r="AE13" s="62">
        <v>158710</v>
      </c>
      <c r="AF13" s="62">
        <v>32481</v>
      </c>
      <c r="AG13" s="62">
        <v>11124</v>
      </c>
      <c r="AH13" s="62">
        <v>159085</v>
      </c>
      <c r="AI13" s="62">
        <v>32519</v>
      </c>
      <c r="AJ13" s="62">
        <v>11131</v>
      </c>
      <c r="AK13" s="62">
        <v>158057</v>
      </c>
      <c r="AL13" s="62">
        <v>32636</v>
      </c>
    </row>
    <row r="14" spans="1:38" ht="21">
      <c r="A14" s="6">
        <v>7</v>
      </c>
      <c r="B14" s="7" t="s">
        <v>138</v>
      </c>
      <c r="C14" s="62">
        <v>14747</v>
      </c>
      <c r="D14" s="62">
        <v>260374</v>
      </c>
      <c r="E14" s="62">
        <v>39815</v>
      </c>
      <c r="F14" s="62">
        <v>14773</v>
      </c>
      <c r="G14" s="62">
        <v>262520</v>
      </c>
      <c r="H14" s="62">
        <v>40069</v>
      </c>
      <c r="I14" s="62">
        <v>14792</v>
      </c>
      <c r="J14" s="62">
        <v>263410</v>
      </c>
      <c r="K14" s="62">
        <v>40226</v>
      </c>
      <c r="L14" s="62">
        <v>14825</v>
      </c>
      <c r="M14" s="62">
        <v>262504</v>
      </c>
      <c r="N14" s="62">
        <v>40405</v>
      </c>
      <c r="O14" s="62">
        <v>14797</v>
      </c>
      <c r="P14" s="62">
        <v>262491</v>
      </c>
      <c r="Q14" s="62">
        <v>40528</v>
      </c>
      <c r="R14" s="62">
        <v>14811</v>
      </c>
      <c r="S14" s="62">
        <v>263707</v>
      </c>
      <c r="T14" s="62">
        <v>40750</v>
      </c>
      <c r="U14" s="62">
        <v>14846</v>
      </c>
      <c r="V14" s="62">
        <v>265501</v>
      </c>
      <c r="W14" s="62">
        <v>40841</v>
      </c>
      <c r="X14" s="62">
        <v>14884</v>
      </c>
      <c r="Y14" s="62">
        <v>266790</v>
      </c>
      <c r="Z14" s="62">
        <v>40943</v>
      </c>
      <c r="AA14" s="62">
        <v>14886</v>
      </c>
      <c r="AB14" s="62">
        <v>267572</v>
      </c>
      <c r="AC14" s="62">
        <v>41077</v>
      </c>
      <c r="AD14" s="62">
        <v>14902</v>
      </c>
      <c r="AE14" s="62">
        <v>268753</v>
      </c>
      <c r="AF14" s="62">
        <v>41235</v>
      </c>
      <c r="AG14" s="62">
        <v>14963</v>
      </c>
      <c r="AH14" s="62">
        <v>268454</v>
      </c>
      <c r="AI14" s="62">
        <v>41392</v>
      </c>
      <c r="AJ14" s="62">
        <v>14960</v>
      </c>
      <c r="AK14" s="62">
        <v>268416</v>
      </c>
      <c r="AL14" s="62">
        <v>41563</v>
      </c>
    </row>
    <row r="15" spans="1:38" ht="21">
      <c r="A15" s="6">
        <v>8</v>
      </c>
      <c r="B15" s="7" t="s">
        <v>139</v>
      </c>
      <c r="C15" s="62">
        <v>15012</v>
      </c>
      <c r="D15" s="62">
        <v>370486</v>
      </c>
      <c r="E15" s="62">
        <v>23448</v>
      </c>
      <c r="F15" s="62">
        <v>15069</v>
      </c>
      <c r="G15" s="62">
        <v>371832</v>
      </c>
      <c r="H15" s="62">
        <v>23632</v>
      </c>
      <c r="I15" s="62">
        <v>15084</v>
      </c>
      <c r="J15" s="62">
        <v>373693</v>
      </c>
      <c r="K15" s="62">
        <v>23800</v>
      </c>
      <c r="L15" s="62">
        <v>15108</v>
      </c>
      <c r="M15" s="62">
        <v>373307</v>
      </c>
      <c r="N15" s="62">
        <v>24043</v>
      </c>
      <c r="O15" s="62">
        <v>15120</v>
      </c>
      <c r="P15" s="62">
        <v>373156</v>
      </c>
      <c r="Q15" s="62">
        <v>24179</v>
      </c>
      <c r="R15" s="62">
        <v>15182</v>
      </c>
      <c r="S15" s="62">
        <v>374682</v>
      </c>
      <c r="T15" s="62">
        <v>24413</v>
      </c>
      <c r="U15" s="62">
        <v>15243</v>
      </c>
      <c r="V15" s="62">
        <v>378393</v>
      </c>
      <c r="W15" s="62">
        <v>24588</v>
      </c>
      <c r="X15" s="62">
        <v>15273</v>
      </c>
      <c r="Y15" s="62">
        <v>380715</v>
      </c>
      <c r="Z15" s="62">
        <v>24690</v>
      </c>
      <c r="AA15" s="62">
        <v>15356</v>
      </c>
      <c r="AB15" s="62">
        <v>381756</v>
      </c>
      <c r="AC15" s="62">
        <v>24888</v>
      </c>
      <c r="AD15" s="62">
        <v>15423</v>
      </c>
      <c r="AE15" s="62">
        <v>384109</v>
      </c>
      <c r="AF15" s="62">
        <v>25060</v>
      </c>
      <c r="AG15" s="62">
        <v>15462</v>
      </c>
      <c r="AH15" s="62">
        <v>384536</v>
      </c>
      <c r="AI15" s="62">
        <v>25266</v>
      </c>
      <c r="AJ15" s="62">
        <v>15447</v>
      </c>
      <c r="AK15" s="62">
        <v>385094</v>
      </c>
      <c r="AL15" s="62">
        <v>25483</v>
      </c>
    </row>
    <row r="16" spans="1:38" ht="21">
      <c r="A16" s="6">
        <v>9</v>
      </c>
      <c r="B16" s="7" t="s">
        <v>140</v>
      </c>
      <c r="C16" s="62">
        <v>18687</v>
      </c>
      <c r="D16" s="62">
        <v>359738</v>
      </c>
      <c r="E16" s="62">
        <v>59410</v>
      </c>
      <c r="F16" s="62">
        <v>18753</v>
      </c>
      <c r="G16" s="62">
        <v>361132</v>
      </c>
      <c r="H16" s="62">
        <v>59644</v>
      </c>
      <c r="I16" s="62">
        <v>18761</v>
      </c>
      <c r="J16" s="62">
        <v>363410</v>
      </c>
      <c r="K16" s="62">
        <v>59858</v>
      </c>
      <c r="L16" s="62">
        <v>18776</v>
      </c>
      <c r="M16" s="62">
        <v>361878</v>
      </c>
      <c r="N16" s="62">
        <v>60263</v>
      </c>
      <c r="O16" s="62">
        <v>18770</v>
      </c>
      <c r="P16" s="62">
        <v>364474</v>
      </c>
      <c r="Q16" s="62">
        <v>60428</v>
      </c>
      <c r="R16" s="62">
        <v>18811</v>
      </c>
      <c r="S16" s="62">
        <v>363218</v>
      </c>
      <c r="T16" s="62">
        <v>60704</v>
      </c>
      <c r="U16" s="62">
        <v>18892</v>
      </c>
      <c r="V16" s="62">
        <v>364473</v>
      </c>
      <c r="W16" s="62">
        <v>60835</v>
      </c>
      <c r="X16" s="62">
        <v>18947</v>
      </c>
      <c r="Y16" s="62">
        <v>366925</v>
      </c>
      <c r="Z16" s="62">
        <v>61027</v>
      </c>
      <c r="AA16" s="62">
        <v>18978</v>
      </c>
      <c r="AB16" s="62">
        <v>369500</v>
      </c>
      <c r="AC16" s="62">
        <v>61128</v>
      </c>
      <c r="AD16" s="62">
        <v>19043</v>
      </c>
      <c r="AE16" s="62">
        <v>353192</v>
      </c>
      <c r="AF16" s="62">
        <v>61281</v>
      </c>
      <c r="AG16" s="62">
        <v>19077</v>
      </c>
      <c r="AH16" s="62">
        <v>392933</v>
      </c>
      <c r="AI16" s="62">
        <v>61387</v>
      </c>
      <c r="AJ16" s="62">
        <v>19092</v>
      </c>
      <c r="AK16" s="62">
        <v>393933</v>
      </c>
      <c r="AL16" s="62">
        <v>61524</v>
      </c>
    </row>
    <row r="17" spans="1:38" ht="21">
      <c r="A17" s="6">
        <v>10</v>
      </c>
      <c r="B17" s="7" t="s">
        <v>141</v>
      </c>
      <c r="C17" s="62">
        <v>13810</v>
      </c>
      <c r="D17" s="62">
        <v>284047</v>
      </c>
      <c r="E17" s="62">
        <v>48503</v>
      </c>
      <c r="F17" s="62">
        <v>13888</v>
      </c>
      <c r="G17" s="62">
        <v>285061</v>
      </c>
      <c r="H17" s="62">
        <v>48857</v>
      </c>
      <c r="I17" s="62">
        <v>14027</v>
      </c>
      <c r="J17" s="62">
        <v>288866</v>
      </c>
      <c r="K17" s="62">
        <v>49385</v>
      </c>
      <c r="L17" s="62">
        <v>14108</v>
      </c>
      <c r="M17" s="62">
        <v>288027</v>
      </c>
      <c r="N17" s="62">
        <v>49942</v>
      </c>
      <c r="O17" s="62">
        <v>14171</v>
      </c>
      <c r="P17" s="62">
        <v>287801</v>
      </c>
      <c r="Q17" s="62">
        <v>50101</v>
      </c>
      <c r="R17" s="62">
        <v>14198</v>
      </c>
      <c r="S17" s="62">
        <v>288672</v>
      </c>
      <c r="T17" s="62">
        <v>50452</v>
      </c>
      <c r="U17" s="62">
        <v>14281</v>
      </c>
      <c r="V17" s="62">
        <v>290506</v>
      </c>
      <c r="W17" s="62">
        <v>50650</v>
      </c>
      <c r="X17" s="62">
        <v>14327</v>
      </c>
      <c r="Y17" s="62">
        <v>291792</v>
      </c>
      <c r="Z17" s="62">
        <v>50874</v>
      </c>
      <c r="AA17" s="62">
        <v>14444</v>
      </c>
      <c r="AB17" s="62">
        <v>292350</v>
      </c>
      <c r="AC17" s="62">
        <v>51171</v>
      </c>
      <c r="AD17" s="62">
        <v>14493</v>
      </c>
      <c r="AE17" s="62">
        <v>292412</v>
      </c>
      <c r="AF17" s="62">
        <v>51576</v>
      </c>
      <c r="AG17" s="62">
        <v>14520</v>
      </c>
      <c r="AH17" s="62">
        <v>293998</v>
      </c>
      <c r="AI17" s="62">
        <v>51740</v>
      </c>
      <c r="AJ17" s="62">
        <v>14540</v>
      </c>
      <c r="AK17" s="62">
        <v>294159</v>
      </c>
      <c r="AL17" s="62">
        <v>52043</v>
      </c>
    </row>
    <row r="18" spans="1:38" ht="21">
      <c r="A18" s="6">
        <v>11</v>
      </c>
      <c r="B18" s="7" t="s">
        <v>142</v>
      </c>
      <c r="C18" s="62">
        <v>9129</v>
      </c>
      <c r="D18" s="62">
        <v>266835</v>
      </c>
      <c r="E18" s="62">
        <v>13091</v>
      </c>
      <c r="F18" s="62">
        <v>9150</v>
      </c>
      <c r="G18" s="62">
        <v>267555</v>
      </c>
      <c r="H18" s="62">
        <v>13229</v>
      </c>
      <c r="I18" s="62">
        <v>9153</v>
      </c>
      <c r="J18" s="62">
        <v>267266</v>
      </c>
      <c r="K18" s="62">
        <v>13253</v>
      </c>
      <c r="L18" s="62">
        <v>9132</v>
      </c>
      <c r="M18" s="62">
        <v>278360</v>
      </c>
      <c r="N18" s="62">
        <v>13342</v>
      </c>
      <c r="O18" s="62">
        <v>9133</v>
      </c>
      <c r="P18" s="62">
        <v>279043</v>
      </c>
      <c r="Q18" s="62">
        <v>13367</v>
      </c>
      <c r="R18" s="62">
        <v>9137</v>
      </c>
      <c r="S18" s="62">
        <v>279218</v>
      </c>
      <c r="T18" s="62">
        <v>13470</v>
      </c>
      <c r="U18" s="62">
        <v>9113</v>
      </c>
      <c r="V18" s="62">
        <v>279408</v>
      </c>
      <c r="W18" s="62">
        <v>13496</v>
      </c>
      <c r="X18" s="62">
        <v>9119</v>
      </c>
      <c r="Y18" s="62">
        <v>280304</v>
      </c>
      <c r="Z18" s="62">
        <v>13542</v>
      </c>
      <c r="AA18" s="62">
        <v>9130</v>
      </c>
      <c r="AB18" s="62">
        <v>281046</v>
      </c>
      <c r="AC18" s="62">
        <v>13593</v>
      </c>
      <c r="AD18" s="62">
        <v>9133</v>
      </c>
      <c r="AE18" s="62">
        <v>281930</v>
      </c>
      <c r="AF18" s="62">
        <v>13623</v>
      </c>
      <c r="AG18" s="62">
        <v>9144</v>
      </c>
      <c r="AH18" s="62">
        <v>282521</v>
      </c>
      <c r="AI18" s="62">
        <v>13619</v>
      </c>
      <c r="AJ18" s="62">
        <v>9157</v>
      </c>
      <c r="AK18" s="62">
        <v>282436</v>
      </c>
      <c r="AL18" s="62">
        <v>13629</v>
      </c>
    </row>
    <row r="19" spans="1:38" ht="21">
      <c r="A19" s="14">
        <v>12</v>
      </c>
      <c r="B19" s="15" t="s">
        <v>143</v>
      </c>
      <c r="C19" s="62">
        <v>13687</v>
      </c>
      <c r="D19" s="63">
        <v>379548</v>
      </c>
      <c r="E19" s="63">
        <v>34255</v>
      </c>
      <c r="F19" s="62">
        <v>13722</v>
      </c>
      <c r="G19" s="63">
        <v>382320</v>
      </c>
      <c r="H19" s="63">
        <v>34280</v>
      </c>
      <c r="I19" s="62">
        <v>13678</v>
      </c>
      <c r="J19" s="63">
        <v>385758</v>
      </c>
      <c r="K19" s="63">
        <v>34376</v>
      </c>
      <c r="L19" s="62">
        <v>13722</v>
      </c>
      <c r="M19" s="63">
        <v>388071</v>
      </c>
      <c r="N19" s="63">
        <v>34511</v>
      </c>
      <c r="O19" s="62">
        <v>13713</v>
      </c>
      <c r="P19" s="63">
        <v>381353</v>
      </c>
      <c r="Q19" s="63">
        <v>34610</v>
      </c>
      <c r="R19" s="62">
        <v>13639</v>
      </c>
      <c r="S19" s="63">
        <v>383208</v>
      </c>
      <c r="T19" s="63">
        <v>34642</v>
      </c>
      <c r="U19" s="62">
        <v>13611</v>
      </c>
      <c r="V19" s="63">
        <v>382897</v>
      </c>
      <c r="W19" s="63">
        <v>34685</v>
      </c>
      <c r="X19" s="62">
        <v>13615</v>
      </c>
      <c r="Y19" s="63">
        <v>384905</v>
      </c>
      <c r="Z19" s="63">
        <v>34727</v>
      </c>
      <c r="AA19" s="62">
        <v>13633</v>
      </c>
      <c r="AB19" s="63">
        <v>386117</v>
      </c>
      <c r="AC19" s="63">
        <v>34847</v>
      </c>
      <c r="AD19" s="62">
        <v>13648</v>
      </c>
      <c r="AE19" s="63">
        <v>386958</v>
      </c>
      <c r="AF19" s="63">
        <v>34929</v>
      </c>
      <c r="AG19" s="62">
        <v>13705</v>
      </c>
      <c r="AH19" s="63">
        <v>389327</v>
      </c>
      <c r="AI19" s="63">
        <v>34964</v>
      </c>
      <c r="AJ19" s="62">
        <v>13719</v>
      </c>
      <c r="AK19" s="63">
        <v>390828</v>
      </c>
      <c r="AL19" s="63">
        <v>35017</v>
      </c>
    </row>
    <row r="20" spans="1:38" ht="21.75" thickBot="1">
      <c r="A20" s="118" t="s">
        <v>12</v>
      </c>
      <c r="B20" s="119"/>
      <c r="C20" s="79">
        <f aca="true" t="shared" si="4" ref="C20:H20">C25+C28+C31+C34+C37</f>
        <v>79325</v>
      </c>
      <c r="D20" s="27">
        <f t="shared" si="4"/>
        <v>2288736</v>
      </c>
      <c r="E20" s="27">
        <f t="shared" si="4"/>
        <v>314977</v>
      </c>
      <c r="F20" s="79">
        <f t="shared" si="4"/>
        <v>79692</v>
      </c>
      <c r="G20" s="27">
        <f t="shared" si="4"/>
        <v>2300485</v>
      </c>
      <c r="H20" s="27">
        <f t="shared" si="4"/>
        <v>317177</v>
      </c>
      <c r="I20" s="79">
        <f>I25+I28+I31+I34+I37</f>
        <v>80095</v>
      </c>
      <c r="J20" s="27">
        <f>J25+J28+J31+J34+J37</f>
        <v>2311551</v>
      </c>
      <c r="K20" s="27">
        <f>K25+K28+K31+K34+K37</f>
        <v>319185</v>
      </c>
      <c r="L20" s="79">
        <f>L25+L28+L31+L34+L37</f>
        <v>80341</v>
      </c>
      <c r="M20" s="27">
        <f>M25+M28+M31+M34+M37</f>
        <v>2299500</v>
      </c>
      <c r="N20" s="27">
        <f>N25+N28+N31+N34+N37</f>
        <v>321574</v>
      </c>
      <c r="O20" s="79">
        <f>O25+O28+O31+O34+O37</f>
        <v>80467</v>
      </c>
      <c r="P20" s="27">
        <f>P25+P28+P31+P34+P37</f>
        <v>2308938</v>
      </c>
      <c r="Q20" s="27">
        <f>Q25+Q28+Q31+Q34+Q37</f>
        <v>322436</v>
      </c>
      <c r="R20" s="79">
        <f>R25+R28+R31+R34+R37</f>
        <v>80726</v>
      </c>
      <c r="S20" s="27">
        <f>S25+S28+S31+S34+S37</f>
        <v>2317370</v>
      </c>
      <c r="T20" s="27">
        <f>T25+T28+T31+T34+T37</f>
        <v>323675</v>
      </c>
      <c r="U20" s="106">
        <f>U25+U28+U31+U34+U37</f>
        <v>81106</v>
      </c>
      <c r="V20" s="105">
        <f>V25+V28+V31+V34+V37</f>
        <v>2327171</v>
      </c>
      <c r="W20" s="105">
        <f>W25+W28+W31+W34+W37</f>
        <v>324536</v>
      </c>
      <c r="X20" s="106">
        <f>X25+X28+X31+X34+X37</f>
        <v>81446</v>
      </c>
      <c r="Y20" s="105">
        <f>Y25+Y28+Y31+Y34+Y37</f>
        <v>2342021</v>
      </c>
      <c r="Z20" s="105">
        <f>Z25+Z28+Z31+Z34+Z37</f>
        <v>324874</v>
      </c>
      <c r="AA20" s="106">
        <f>AA25+AA28+AA31+AA34+AA37</f>
        <v>81877</v>
      </c>
      <c r="AB20" s="105">
        <f>AB25+AB28+AB31+AB34+AB37</f>
        <v>2345439</v>
      </c>
      <c r="AC20" s="105">
        <f>AC25+AC28+AC31+AC34+AC37</f>
        <v>325811</v>
      </c>
      <c r="AD20" s="106">
        <f>AD25+AD28+AD31+AD34+AD37</f>
        <v>82173</v>
      </c>
      <c r="AE20" s="105">
        <f>AE25+AE28+AE31+AE34+AE37</f>
        <v>2345331</v>
      </c>
      <c r="AF20" s="105">
        <f>AF25+AF28+AF31+AF34+AF37</f>
        <v>327037</v>
      </c>
      <c r="AG20" s="106">
        <f>AG25+AG28+AG31+AG34+AG37</f>
        <v>82432</v>
      </c>
      <c r="AH20" s="105">
        <f>AH25+AH28+AH31+AH34+AH37</f>
        <v>2347248</v>
      </c>
      <c r="AI20" s="105">
        <f>AI25+AI28+AI31+AI34+AI37</f>
        <v>327792</v>
      </c>
      <c r="AJ20" s="106">
        <f>AJ25+AJ28+AJ31+AJ34+AJ37</f>
        <v>82590</v>
      </c>
      <c r="AK20" s="105">
        <f>AK25+AK28+AK31+AK34+AK37</f>
        <v>2340184</v>
      </c>
      <c r="AL20" s="105">
        <f>AL25+AL28+AL31+AL34+AL37</f>
        <v>328640</v>
      </c>
    </row>
    <row r="21" spans="1:38" ht="21.75" thickTop="1">
      <c r="A21" s="6">
        <v>1</v>
      </c>
      <c r="B21" s="7" t="s">
        <v>13</v>
      </c>
      <c r="C21" s="64">
        <v>8908</v>
      </c>
      <c r="D21" s="64">
        <v>248303</v>
      </c>
      <c r="E21" s="64">
        <v>57013</v>
      </c>
      <c r="F21" s="64">
        <v>8934</v>
      </c>
      <c r="G21" s="64">
        <v>248773</v>
      </c>
      <c r="H21" s="64">
        <v>57253</v>
      </c>
      <c r="I21" s="64">
        <v>8901</v>
      </c>
      <c r="J21" s="64">
        <v>250111</v>
      </c>
      <c r="K21" s="64">
        <v>57398</v>
      </c>
      <c r="L21" s="64">
        <v>8919</v>
      </c>
      <c r="M21" s="64">
        <v>248591</v>
      </c>
      <c r="N21" s="64">
        <v>57738</v>
      </c>
      <c r="O21" s="64">
        <v>8939</v>
      </c>
      <c r="P21" s="64">
        <v>249441</v>
      </c>
      <c r="Q21" s="64">
        <v>57771</v>
      </c>
      <c r="R21" s="64">
        <v>8950</v>
      </c>
      <c r="S21" s="64">
        <v>250682</v>
      </c>
      <c r="T21" s="64">
        <v>57889</v>
      </c>
      <c r="U21" s="64">
        <v>8967</v>
      </c>
      <c r="V21" s="64">
        <v>250499</v>
      </c>
      <c r="W21" s="64">
        <v>57963</v>
      </c>
      <c r="X21" s="64">
        <v>9011</v>
      </c>
      <c r="Y21" s="64">
        <v>251028</v>
      </c>
      <c r="Z21" s="64">
        <v>57996</v>
      </c>
      <c r="AA21" s="64">
        <v>9041</v>
      </c>
      <c r="AB21" s="64">
        <v>250104</v>
      </c>
      <c r="AC21" s="64">
        <v>57989</v>
      </c>
      <c r="AD21" s="64">
        <v>9040</v>
      </c>
      <c r="AE21" s="64">
        <v>248443</v>
      </c>
      <c r="AF21" s="64">
        <v>58127</v>
      </c>
      <c r="AG21" s="64">
        <v>9059</v>
      </c>
      <c r="AH21" s="64">
        <v>248008</v>
      </c>
      <c r="AI21" s="64">
        <v>58207</v>
      </c>
      <c r="AJ21" s="64">
        <v>9053</v>
      </c>
      <c r="AK21" s="64">
        <v>246681</v>
      </c>
      <c r="AL21" s="64">
        <v>58287</v>
      </c>
    </row>
    <row r="22" spans="1:38" ht="21">
      <c r="A22" s="6"/>
      <c r="B22" s="7" t="s">
        <v>14</v>
      </c>
      <c r="C22" s="62">
        <v>4437</v>
      </c>
      <c r="D22" s="62">
        <v>149913</v>
      </c>
      <c r="E22" s="62">
        <v>21876</v>
      </c>
      <c r="F22" s="62">
        <v>4440</v>
      </c>
      <c r="G22" s="62">
        <v>150481</v>
      </c>
      <c r="H22" s="62">
        <v>22014</v>
      </c>
      <c r="I22" s="62">
        <v>4465</v>
      </c>
      <c r="J22" s="62">
        <v>150295</v>
      </c>
      <c r="K22" s="62">
        <v>22091</v>
      </c>
      <c r="L22" s="62">
        <v>4484</v>
      </c>
      <c r="M22" s="62">
        <v>149703</v>
      </c>
      <c r="N22" s="62">
        <v>22227</v>
      </c>
      <c r="O22" s="62">
        <v>4480</v>
      </c>
      <c r="P22" s="62">
        <v>149408</v>
      </c>
      <c r="Q22" s="62">
        <v>22323</v>
      </c>
      <c r="R22" s="62">
        <v>4484</v>
      </c>
      <c r="S22" s="62">
        <v>149734</v>
      </c>
      <c r="T22" s="62">
        <v>22332</v>
      </c>
      <c r="U22" s="62">
        <v>4502</v>
      </c>
      <c r="V22" s="62">
        <v>149822</v>
      </c>
      <c r="W22" s="62">
        <v>22388</v>
      </c>
      <c r="X22" s="62">
        <v>4496</v>
      </c>
      <c r="Y22" s="62">
        <v>150834</v>
      </c>
      <c r="Z22" s="62">
        <v>22364</v>
      </c>
      <c r="AA22" s="62">
        <v>4501</v>
      </c>
      <c r="AB22" s="62">
        <v>150975</v>
      </c>
      <c r="AC22" s="62">
        <v>22455</v>
      </c>
      <c r="AD22" s="62">
        <v>4517</v>
      </c>
      <c r="AE22" s="62">
        <v>151082</v>
      </c>
      <c r="AF22" s="62">
        <v>22491</v>
      </c>
      <c r="AG22" s="62">
        <v>4511</v>
      </c>
      <c r="AH22" s="62">
        <v>150622</v>
      </c>
      <c r="AI22" s="62">
        <v>22498</v>
      </c>
      <c r="AJ22" s="62">
        <v>4526</v>
      </c>
      <c r="AK22" s="62">
        <v>150829</v>
      </c>
      <c r="AL22" s="62">
        <v>22481</v>
      </c>
    </row>
    <row r="23" spans="1:38" ht="21">
      <c r="A23" s="6"/>
      <c r="B23" s="7" t="s">
        <v>99</v>
      </c>
      <c r="C23" s="62">
        <v>3386</v>
      </c>
      <c r="D23" s="62">
        <v>155331</v>
      </c>
      <c r="E23" s="62">
        <v>10087</v>
      </c>
      <c r="F23" s="62">
        <v>3404</v>
      </c>
      <c r="G23" s="62">
        <v>155769</v>
      </c>
      <c r="H23" s="62">
        <v>10151</v>
      </c>
      <c r="I23" s="62">
        <v>3433</v>
      </c>
      <c r="J23" s="62">
        <v>156474</v>
      </c>
      <c r="K23" s="62">
        <v>10183</v>
      </c>
      <c r="L23" s="62">
        <v>3444</v>
      </c>
      <c r="M23" s="62">
        <v>156331</v>
      </c>
      <c r="N23" s="62">
        <v>10268</v>
      </c>
      <c r="O23" s="62">
        <v>3457</v>
      </c>
      <c r="P23" s="62">
        <v>157516</v>
      </c>
      <c r="Q23" s="62">
        <v>10287</v>
      </c>
      <c r="R23" s="62">
        <v>3477</v>
      </c>
      <c r="S23" s="62">
        <v>159474</v>
      </c>
      <c r="T23" s="62">
        <v>10332</v>
      </c>
      <c r="U23" s="62">
        <v>3486</v>
      </c>
      <c r="V23" s="62">
        <v>160359</v>
      </c>
      <c r="W23" s="62">
        <v>10331</v>
      </c>
      <c r="X23" s="62">
        <v>3506</v>
      </c>
      <c r="Y23" s="62">
        <v>160979</v>
      </c>
      <c r="Z23" s="62">
        <v>10324</v>
      </c>
      <c r="AA23" s="62">
        <v>3535</v>
      </c>
      <c r="AB23" s="62">
        <v>161993</v>
      </c>
      <c r="AC23" s="62">
        <v>10372</v>
      </c>
      <c r="AD23" s="62">
        <v>3552</v>
      </c>
      <c r="AE23" s="62">
        <v>161422</v>
      </c>
      <c r="AF23" s="62">
        <v>10452</v>
      </c>
      <c r="AG23" s="62">
        <v>3580</v>
      </c>
      <c r="AH23" s="62">
        <v>161133</v>
      </c>
      <c r="AI23" s="62">
        <v>10471</v>
      </c>
      <c r="AJ23" s="62">
        <v>3586</v>
      </c>
      <c r="AK23" s="62">
        <v>160925</v>
      </c>
      <c r="AL23" s="62">
        <v>10485</v>
      </c>
    </row>
    <row r="24" spans="1:38" ht="21">
      <c r="A24" s="6"/>
      <c r="B24" s="7" t="s">
        <v>215</v>
      </c>
      <c r="C24" s="62">
        <v>7889</v>
      </c>
      <c r="D24" s="62">
        <v>245400</v>
      </c>
      <c r="E24" s="62">
        <v>14668</v>
      </c>
      <c r="F24" s="62">
        <v>7945</v>
      </c>
      <c r="G24" s="62">
        <v>247940</v>
      </c>
      <c r="H24" s="62">
        <v>14822</v>
      </c>
      <c r="I24" s="62">
        <v>7983</v>
      </c>
      <c r="J24" s="62">
        <v>251282</v>
      </c>
      <c r="K24" s="62">
        <v>14979</v>
      </c>
      <c r="L24" s="62">
        <v>8002</v>
      </c>
      <c r="M24" s="62">
        <v>250851</v>
      </c>
      <c r="N24" s="62">
        <v>15147</v>
      </c>
      <c r="O24" s="62">
        <v>8016</v>
      </c>
      <c r="P24" s="62">
        <v>252300</v>
      </c>
      <c r="Q24" s="62">
        <v>15275</v>
      </c>
      <c r="R24" s="62">
        <v>8059</v>
      </c>
      <c r="S24" s="62">
        <v>250633</v>
      </c>
      <c r="T24" s="62">
        <v>15433</v>
      </c>
      <c r="U24" s="62">
        <v>8062</v>
      </c>
      <c r="V24" s="62">
        <v>250689</v>
      </c>
      <c r="W24" s="62">
        <v>15610</v>
      </c>
      <c r="X24" s="62">
        <v>8097</v>
      </c>
      <c r="Y24" s="62">
        <v>250867</v>
      </c>
      <c r="Z24" s="62">
        <v>15718</v>
      </c>
      <c r="AA24" s="62">
        <v>8144</v>
      </c>
      <c r="AB24" s="62">
        <v>249902</v>
      </c>
      <c r="AC24" s="62">
        <v>15844</v>
      </c>
      <c r="AD24" s="62">
        <v>8180</v>
      </c>
      <c r="AE24" s="62">
        <v>249880</v>
      </c>
      <c r="AF24" s="62">
        <v>15952</v>
      </c>
      <c r="AG24" s="62">
        <v>8191</v>
      </c>
      <c r="AH24" s="62">
        <v>248616</v>
      </c>
      <c r="AI24" s="62">
        <v>16048</v>
      </c>
      <c r="AJ24" s="62">
        <v>8177</v>
      </c>
      <c r="AK24" s="62">
        <v>247337</v>
      </c>
      <c r="AL24" s="62">
        <v>16153</v>
      </c>
    </row>
    <row r="25" spans="1:38" s="50" customFormat="1" ht="21">
      <c r="A25" s="48"/>
      <c r="B25" s="66" t="s">
        <v>148</v>
      </c>
      <c r="C25" s="49">
        <f aca="true" t="shared" si="5" ref="C25:H25">SUM(C21:C24)</f>
        <v>24620</v>
      </c>
      <c r="D25" s="49">
        <f t="shared" si="5"/>
        <v>798947</v>
      </c>
      <c r="E25" s="49">
        <f t="shared" si="5"/>
        <v>103644</v>
      </c>
      <c r="F25" s="49">
        <f t="shared" si="5"/>
        <v>24723</v>
      </c>
      <c r="G25" s="49">
        <f t="shared" si="5"/>
        <v>802963</v>
      </c>
      <c r="H25" s="49">
        <f t="shared" si="5"/>
        <v>104240</v>
      </c>
      <c r="I25" s="49">
        <f>SUM(I21:I24)</f>
        <v>24782</v>
      </c>
      <c r="J25" s="49">
        <f>SUM(J21:J24)</f>
        <v>808162</v>
      </c>
      <c r="K25" s="49">
        <f>SUM(K21:K24)</f>
        <v>104651</v>
      </c>
      <c r="L25" s="49">
        <f>SUM(L21:L24)</f>
        <v>24849</v>
      </c>
      <c r="M25" s="49">
        <f>SUM(M21:M24)</f>
        <v>805476</v>
      </c>
      <c r="N25" s="49">
        <f>SUM(N21:N24)</f>
        <v>105380</v>
      </c>
      <c r="O25" s="49">
        <f>SUM(O21:O24)</f>
        <v>24892</v>
      </c>
      <c r="P25" s="49">
        <f>SUM(P21:P24)</f>
        <v>808665</v>
      </c>
      <c r="Q25" s="49">
        <f>SUM(Q21:Q24)</f>
        <v>105656</v>
      </c>
      <c r="R25" s="49">
        <f>SUM(R21:R24)</f>
        <v>24970</v>
      </c>
      <c r="S25" s="49">
        <f>SUM(S21:S24)</f>
        <v>810523</v>
      </c>
      <c r="T25" s="49">
        <f>SUM(T21:T24)</f>
        <v>105986</v>
      </c>
      <c r="U25" s="74">
        <f>SUM(U21:U24)</f>
        <v>25017</v>
      </c>
      <c r="V25" s="74">
        <f>SUM(V21:V24)</f>
        <v>811369</v>
      </c>
      <c r="W25" s="74">
        <f>SUM(W21:W24)</f>
        <v>106292</v>
      </c>
      <c r="X25" s="74">
        <f>SUM(X21:X24)</f>
        <v>25110</v>
      </c>
      <c r="Y25" s="74">
        <f>SUM(Y21:Y24)</f>
        <v>813708</v>
      </c>
      <c r="Z25" s="74">
        <f>SUM(Z21:Z24)</f>
        <v>106402</v>
      </c>
      <c r="AA25" s="74">
        <f>SUM(AA21:AA24)</f>
        <v>25221</v>
      </c>
      <c r="AB25" s="74">
        <f>SUM(AB21:AB24)</f>
        <v>812974</v>
      </c>
      <c r="AC25" s="74">
        <f>SUM(AC21:AC24)</f>
        <v>106660</v>
      </c>
      <c r="AD25" s="74">
        <f>SUM(AD21:AD24)</f>
        <v>25289</v>
      </c>
      <c r="AE25" s="74">
        <f>SUM(AE21:AE24)</f>
        <v>810827</v>
      </c>
      <c r="AF25" s="74">
        <f>SUM(AF21:AF24)</f>
        <v>107022</v>
      </c>
      <c r="AG25" s="74">
        <f>SUM(AG21:AG24)</f>
        <v>25341</v>
      </c>
      <c r="AH25" s="74">
        <f>SUM(AH21:AH24)</f>
        <v>808379</v>
      </c>
      <c r="AI25" s="74">
        <f>SUM(AI21:AI24)</f>
        <v>107224</v>
      </c>
      <c r="AJ25" s="74">
        <f>SUM(AJ21:AJ24)</f>
        <v>25342</v>
      </c>
      <c r="AK25" s="74">
        <f>SUM(AK21:AK24)</f>
        <v>805772</v>
      </c>
      <c r="AL25" s="74">
        <f>SUM(AL21:AL24)</f>
        <v>107406</v>
      </c>
    </row>
    <row r="26" spans="1:38" ht="21">
      <c r="A26" s="6">
        <f>A21+1</f>
        <v>2</v>
      </c>
      <c r="B26" s="7" t="s">
        <v>15</v>
      </c>
      <c r="C26" s="11">
        <v>12074</v>
      </c>
      <c r="D26" s="11">
        <v>250680</v>
      </c>
      <c r="E26" s="11">
        <v>49873</v>
      </c>
      <c r="F26" s="11">
        <v>12152</v>
      </c>
      <c r="G26" s="11">
        <v>251412</v>
      </c>
      <c r="H26" s="11">
        <v>50195</v>
      </c>
      <c r="I26" s="11">
        <v>12247</v>
      </c>
      <c r="J26" s="11">
        <v>253487</v>
      </c>
      <c r="K26" s="11">
        <v>50401</v>
      </c>
      <c r="L26" s="11">
        <v>12293</v>
      </c>
      <c r="M26" s="11">
        <v>252542</v>
      </c>
      <c r="N26" s="11">
        <v>50749</v>
      </c>
      <c r="O26" s="11">
        <v>12266</v>
      </c>
      <c r="P26" s="11">
        <v>253226</v>
      </c>
      <c r="Q26" s="11">
        <v>50716</v>
      </c>
      <c r="R26" s="11">
        <v>12304</v>
      </c>
      <c r="S26" s="11">
        <v>254512</v>
      </c>
      <c r="T26" s="11">
        <v>50817</v>
      </c>
      <c r="U26" s="62">
        <v>12381</v>
      </c>
      <c r="V26" s="62">
        <v>256440</v>
      </c>
      <c r="W26" s="62">
        <v>50891</v>
      </c>
      <c r="X26" s="62">
        <v>12423</v>
      </c>
      <c r="Y26" s="62">
        <v>258124</v>
      </c>
      <c r="Z26" s="62">
        <v>50943</v>
      </c>
      <c r="AA26" s="62">
        <v>12498</v>
      </c>
      <c r="AB26" s="62">
        <v>258769</v>
      </c>
      <c r="AC26" s="62">
        <v>51089</v>
      </c>
      <c r="AD26" s="62">
        <v>12546</v>
      </c>
      <c r="AE26" s="62">
        <v>258191</v>
      </c>
      <c r="AF26" s="62">
        <v>51153</v>
      </c>
      <c r="AG26" s="62">
        <v>12600</v>
      </c>
      <c r="AH26" s="62">
        <v>260042</v>
      </c>
      <c r="AI26" s="62">
        <v>51148</v>
      </c>
      <c r="AJ26" s="62">
        <v>12658</v>
      </c>
      <c r="AK26" s="62">
        <v>259119</v>
      </c>
      <c r="AL26" s="62">
        <v>51228</v>
      </c>
    </row>
    <row r="27" spans="1:38" ht="21">
      <c r="A27" s="6"/>
      <c r="B27" s="7" t="s">
        <v>118</v>
      </c>
      <c r="C27" s="11">
        <v>5781</v>
      </c>
      <c r="D27" s="11">
        <v>92982</v>
      </c>
      <c r="E27" s="11">
        <v>14018</v>
      </c>
      <c r="F27" s="11">
        <v>5811</v>
      </c>
      <c r="G27" s="11">
        <v>92919</v>
      </c>
      <c r="H27" s="11">
        <v>14224</v>
      </c>
      <c r="I27" s="11">
        <v>5882</v>
      </c>
      <c r="J27" s="11">
        <v>93953</v>
      </c>
      <c r="K27" s="11">
        <v>14489</v>
      </c>
      <c r="L27" s="11">
        <v>5921</v>
      </c>
      <c r="M27" s="11">
        <v>94099</v>
      </c>
      <c r="N27" s="11">
        <v>14841</v>
      </c>
      <c r="O27" s="11">
        <v>5918</v>
      </c>
      <c r="P27" s="11">
        <v>94317</v>
      </c>
      <c r="Q27" s="11">
        <v>15049</v>
      </c>
      <c r="R27" s="11">
        <v>5922</v>
      </c>
      <c r="S27" s="11">
        <v>94466</v>
      </c>
      <c r="T27" s="11">
        <v>15238</v>
      </c>
      <c r="U27" s="62">
        <v>5986</v>
      </c>
      <c r="V27" s="62">
        <v>95573</v>
      </c>
      <c r="W27" s="62">
        <v>15457</v>
      </c>
      <c r="X27" s="62">
        <v>6049</v>
      </c>
      <c r="Y27" s="62">
        <v>96886</v>
      </c>
      <c r="Z27" s="62">
        <v>15623</v>
      </c>
      <c r="AA27" s="62">
        <v>6123</v>
      </c>
      <c r="AB27" s="62">
        <v>97384</v>
      </c>
      <c r="AC27" s="62">
        <v>15795</v>
      </c>
      <c r="AD27" s="62">
        <v>6156</v>
      </c>
      <c r="AE27" s="62">
        <v>97952</v>
      </c>
      <c r="AF27" s="62">
        <v>15996</v>
      </c>
      <c r="AG27" s="62">
        <v>6193</v>
      </c>
      <c r="AH27" s="62">
        <v>98722</v>
      </c>
      <c r="AI27" s="62">
        <v>16167</v>
      </c>
      <c r="AJ27" s="62">
        <v>6207</v>
      </c>
      <c r="AK27" s="62">
        <v>98374</v>
      </c>
      <c r="AL27" s="62">
        <v>16323</v>
      </c>
    </row>
    <row r="28" spans="1:38" s="50" customFormat="1" ht="21">
      <c r="A28" s="48"/>
      <c r="B28" s="66" t="s">
        <v>149</v>
      </c>
      <c r="C28" s="49">
        <f aca="true" t="shared" si="6" ref="C28:H28">SUM(C26:C27)</f>
        <v>17855</v>
      </c>
      <c r="D28" s="49">
        <f t="shared" si="6"/>
        <v>343662</v>
      </c>
      <c r="E28" s="80">
        <f t="shared" si="6"/>
        <v>63891</v>
      </c>
      <c r="F28" s="49">
        <f t="shared" si="6"/>
        <v>17963</v>
      </c>
      <c r="G28" s="49">
        <f t="shared" si="6"/>
        <v>344331</v>
      </c>
      <c r="H28" s="80">
        <f t="shared" si="6"/>
        <v>64419</v>
      </c>
      <c r="I28" s="49">
        <f>SUM(I26:I27)</f>
        <v>18129</v>
      </c>
      <c r="J28" s="49">
        <f>SUM(J26:J27)</f>
        <v>347440</v>
      </c>
      <c r="K28" s="80">
        <f>SUM(K26:K27)</f>
        <v>64890</v>
      </c>
      <c r="L28" s="49">
        <f>SUM(L26:L27)</f>
        <v>18214</v>
      </c>
      <c r="M28" s="49">
        <f>SUM(M26:M27)</f>
        <v>346641</v>
      </c>
      <c r="N28" s="80">
        <f>SUM(N26:N27)</f>
        <v>65590</v>
      </c>
      <c r="O28" s="49">
        <f>SUM(O26:O27)</f>
        <v>18184</v>
      </c>
      <c r="P28" s="49">
        <f>SUM(P26:P27)</f>
        <v>347543</v>
      </c>
      <c r="Q28" s="80">
        <f>SUM(Q26:Q27)</f>
        <v>65765</v>
      </c>
      <c r="R28" s="49">
        <f>SUM(R26:R27)</f>
        <v>18226</v>
      </c>
      <c r="S28" s="49">
        <f>SUM(S26:S27)</f>
        <v>348978</v>
      </c>
      <c r="T28" s="80">
        <f>SUM(T26:T27)</f>
        <v>66055</v>
      </c>
      <c r="U28" s="74">
        <f>SUM(U26:U27)</f>
        <v>18367</v>
      </c>
      <c r="V28" s="74">
        <f>SUM(V26:V27)</f>
        <v>352013</v>
      </c>
      <c r="W28" s="108">
        <f>SUM(W26:W27)</f>
        <v>66348</v>
      </c>
      <c r="X28" s="74">
        <f>SUM(X26:X27)</f>
        <v>18472</v>
      </c>
      <c r="Y28" s="74">
        <f>SUM(Y26:Y27)</f>
        <v>355010</v>
      </c>
      <c r="Z28" s="108">
        <f>SUM(Z26:Z27)</f>
        <v>66566</v>
      </c>
      <c r="AA28" s="74">
        <f>SUM(AA26:AA27)</f>
        <v>18621</v>
      </c>
      <c r="AB28" s="74">
        <f>SUM(AB26:AB27)</f>
        <v>356153</v>
      </c>
      <c r="AC28" s="108">
        <f>SUM(AC26:AC27)</f>
        <v>66884</v>
      </c>
      <c r="AD28" s="74">
        <f>SUM(AD26:AD27)</f>
        <v>18702</v>
      </c>
      <c r="AE28" s="74">
        <f>SUM(AE26:AE27)</f>
        <v>356143</v>
      </c>
      <c r="AF28" s="108">
        <f>SUM(AF26:AF27)</f>
        <v>67149</v>
      </c>
      <c r="AG28" s="74">
        <f>SUM(AG26:AG27)</f>
        <v>18793</v>
      </c>
      <c r="AH28" s="74">
        <f>SUM(AH26:AH27)</f>
        <v>358764</v>
      </c>
      <c r="AI28" s="108">
        <f>SUM(AI26:AI27)</f>
        <v>67315</v>
      </c>
      <c r="AJ28" s="74">
        <f>SUM(AJ26:AJ27)</f>
        <v>18865</v>
      </c>
      <c r="AK28" s="74">
        <f>SUM(AK26:AK27)</f>
        <v>357493</v>
      </c>
      <c r="AL28" s="108">
        <f>SUM(AL26:AL27)</f>
        <v>67551</v>
      </c>
    </row>
    <row r="29" spans="1:38" ht="21">
      <c r="A29" s="6">
        <f>A26+1</f>
        <v>3</v>
      </c>
      <c r="B29" s="7" t="s">
        <v>16</v>
      </c>
      <c r="C29" s="62">
        <v>11601</v>
      </c>
      <c r="D29" s="62">
        <v>268810</v>
      </c>
      <c r="E29" s="81">
        <v>71120</v>
      </c>
      <c r="F29" s="62">
        <v>11662</v>
      </c>
      <c r="G29" s="62">
        <v>271151</v>
      </c>
      <c r="H29" s="81">
        <v>71549</v>
      </c>
      <c r="I29" s="62">
        <v>11740</v>
      </c>
      <c r="J29" s="62">
        <v>272389</v>
      </c>
      <c r="K29" s="81">
        <v>71933</v>
      </c>
      <c r="L29" s="62">
        <v>11782</v>
      </c>
      <c r="M29" s="62">
        <v>271244</v>
      </c>
      <c r="N29" s="81">
        <v>72379</v>
      </c>
      <c r="O29" s="62">
        <v>11823</v>
      </c>
      <c r="P29" s="62">
        <v>274374</v>
      </c>
      <c r="Q29" s="81">
        <v>72551</v>
      </c>
      <c r="R29" s="62">
        <v>11865</v>
      </c>
      <c r="S29" s="62">
        <v>275333</v>
      </c>
      <c r="T29" s="81">
        <v>72900</v>
      </c>
      <c r="U29" s="62">
        <v>11965</v>
      </c>
      <c r="V29" s="62">
        <v>276262</v>
      </c>
      <c r="W29" s="81">
        <v>72894</v>
      </c>
      <c r="X29" s="62">
        <v>12033</v>
      </c>
      <c r="Y29" s="62">
        <v>278024</v>
      </c>
      <c r="Z29" s="81">
        <v>72835</v>
      </c>
      <c r="AA29" s="62">
        <v>12076</v>
      </c>
      <c r="AB29" s="62">
        <v>277788</v>
      </c>
      <c r="AC29" s="81">
        <v>72935</v>
      </c>
      <c r="AD29" s="62">
        <v>12113</v>
      </c>
      <c r="AE29" s="62">
        <v>277205</v>
      </c>
      <c r="AF29" s="81">
        <v>73060</v>
      </c>
      <c r="AG29" s="62">
        <v>12167</v>
      </c>
      <c r="AH29" s="62">
        <v>278517</v>
      </c>
      <c r="AI29" s="81">
        <v>73067</v>
      </c>
      <c r="AJ29" s="62">
        <v>12190</v>
      </c>
      <c r="AK29" s="62">
        <v>277835</v>
      </c>
      <c r="AL29" s="81">
        <v>73198</v>
      </c>
    </row>
    <row r="30" spans="1:38" ht="21">
      <c r="A30" s="6"/>
      <c r="B30" s="7" t="s">
        <v>116</v>
      </c>
      <c r="C30" s="62">
        <v>5078</v>
      </c>
      <c r="D30" s="62">
        <v>174152</v>
      </c>
      <c r="E30" s="81">
        <v>10821</v>
      </c>
      <c r="F30" s="62">
        <v>5085</v>
      </c>
      <c r="G30" s="62">
        <v>175109</v>
      </c>
      <c r="H30" s="81">
        <v>10971</v>
      </c>
      <c r="I30" s="62">
        <v>5135</v>
      </c>
      <c r="J30" s="62">
        <v>175251</v>
      </c>
      <c r="K30" s="81">
        <v>11077</v>
      </c>
      <c r="L30" s="62">
        <v>5154</v>
      </c>
      <c r="M30" s="62">
        <v>173684</v>
      </c>
      <c r="N30" s="81">
        <v>11160</v>
      </c>
      <c r="O30" s="62">
        <v>5171</v>
      </c>
      <c r="P30" s="62">
        <v>174031</v>
      </c>
      <c r="Q30" s="81">
        <v>11271</v>
      </c>
      <c r="R30" s="62">
        <v>5186</v>
      </c>
      <c r="S30" s="62">
        <v>175346</v>
      </c>
      <c r="T30" s="81">
        <v>11387</v>
      </c>
      <c r="U30" s="62">
        <v>5219</v>
      </c>
      <c r="V30" s="62">
        <v>178800</v>
      </c>
      <c r="W30" s="81">
        <v>11519</v>
      </c>
      <c r="X30" s="62">
        <v>5266</v>
      </c>
      <c r="Y30" s="62">
        <v>180555</v>
      </c>
      <c r="Z30" s="81">
        <v>11554</v>
      </c>
      <c r="AA30" s="62">
        <v>5301</v>
      </c>
      <c r="AB30" s="62">
        <v>181443</v>
      </c>
      <c r="AC30" s="81">
        <v>11673</v>
      </c>
      <c r="AD30" s="62">
        <v>5343</v>
      </c>
      <c r="AE30" s="62">
        <v>181166</v>
      </c>
      <c r="AF30" s="81">
        <v>11861</v>
      </c>
      <c r="AG30" s="62">
        <v>5350</v>
      </c>
      <c r="AH30" s="62">
        <v>180373</v>
      </c>
      <c r="AI30" s="81">
        <v>12032</v>
      </c>
      <c r="AJ30" s="62">
        <v>5385</v>
      </c>
      <c r="AK30" s="62">
        <v>180056</v>
      </c>
      <c r="AL30" s="81">
        <v>12161</v>
      </c>
    </row>
    <row r="31" spans="1:38" s="50" customFormat="1" ht="21">
      <c r="A31" s="48"/>
      <c r="B31" s="66" t="s">
        <v>150</v>
      </c>
      <c r="C31" s="49">
        <f aca="true" t="shared" si="7" ref="C31:H31">SUM(C29:C30)</f>
        <v>16679</v>
      </c>
      <c r="D31" s="49">
        <f t="shared" si="7"/>
        <v>442962</v>
      </c>
      <c r="E31" s="80">
        <f t="shared" si="7"/>
        <v>81941</v>
      </c>
      <c r="F31" s="49">
        <f t="shared" si="7"/>
        <v>16747</v>
      </c>
      <c r="G31" s="49">
        <f t="shared" si="7"/>
        <v>446260</v>
      </c>
      <c r="H31" s="80">
        <f t="shared" si="7"/>
        <v>82520</v>
      </c>
      <c r="I31" s="49">
        <f>SUM(I29:I30)</f>
        <v>16875</v>
      </c>
      <c r="J31" s="49">
        <f>SUM(J29:J30)</f>
        <v>447640</v>
      </c>
      <c r="K31" s="80">
        <f>SUM(K29:K30)</f>
        <v>83010</v>
      </c>
      <c r="L31" s="49">
        <f>SUM(L29:L30)</f>
        <v>16936</v>
      </c>
      <c r="M31" s="49">
        <f>SUM(M29:M30)</f>
        <v>444928</v>
      </c>
      <c r="N31" s="80">
        <f>SUM(N29:N30)</f>
        <v>83539</v>
      </c>
      <c r="O31" s="49">
        <f>SUM(O29:O30)</f>
        <v>16994</v>
      </c>
      <c r="P31" s="49">
        <f>SUM(P29:P30)</f>
        <v>448405</v>
      </c>
      <c r="Q31" s="80">
        <f>SUM(Q29:Q30)</f>
        <v>83822</v>
      </c>
      <c r="R31" s="49">
        <f>SUM(R29:R30)</f>
        <v>17051</v>
      </c>
      <c r="S31" s="49">
        <f>SUM(S29:S30)</f>
        <v>450679</v>
      </c>
      <c r="T31" s="80">
        <f>SUM(T29:T30)</f>
        <v>84287</v>
      </c>
      <c r="U31" s="74">
        <f>SUM(U29:U30)</f>
        <v>17184</v>
      </c>
      <c r="V31" s="74">
        <f>SUM(V29:V30)</f>
        <v>455062</v>
      </c>
      <c r="W31" s="108">
        <f>SUM(W29:W30)</f>
        <v>84413</v>
      </c>
      <c r="X31" s="74">
        <f>SUM(X29:X30)</f>
        <v>17299</v>
      </c>
      <c r="Y31" s="74">
        <f>SUM(Y29:Y30)</f>
        <v>458579</v>
      </c>
      <c r="Z31" s="108">
        <f>SUM(Z29:Z30)</f>
        <v>84389</v>
      </c>
      <c r="AA31" s="74">
        <f>SUM(AA29:AA30)</f>
        <v>17377</v>
      </c>
      <c r="AB31" s="74">
        <f>SUM(AB29:AB30)</f>
        <v>459231</v>
      </c>
      <c r="AC31" s="108">
        <f>SUM(AC29:AC30)</f>
        <v>84608</v>
      </c>
      <c r="AD31" s="74">
        <f>SUM(AD29:AD30)</f>
        <v>17456</v>
      </c>
      <c r="AE31" s="74">
        <f>SUM(AE29:AE30)</f>
        <v>458371</v>
      </c>
      <c r="AF31" s="108">
        <f>SUM(AF29:AF30)</f>
        <v>84921</v>
      </c>
      <c r="AG31" s="74">
        <f>SUM(AG29:AG30)</f>
        <v>17517</v>
      </c>
      <c r="AH31" s="74">
        <f>SUM(AH29:AH30)</f>
        <v>458890</v>
      </c>
      <c r="AI31" s="108">
        <f>SUM(AI29:AI30)</f>
        <v>85099</v>
      </c>
      <c r="AJ31" s="74">
        <f>SUM(AJ29:AJ30)</f>
        <v>17575</v>
      </c>
      <c r="AK31" s="74">
        <f>SUM(AK29:AK30)</f>
        <v>457891</v>
      </c>
      <c r="AL31" s="108">
        <f>SUM(AL29:AL30)</f>
        <v>85359</v>
      </c>
    </row>
    <row r="32" spans="1:38" ht="21">
      <c r="A32" s="6">
        <f>A29+1</f>
        <v>4</v>
      </c>
      <c r="B32" s="7" t="s">
        <v>17</v>
      </c>
      <c r="C32" s="11">
        <v>4869</v>
      </c>
      <c r="D32" s="11">
        <v>108872</v>
      </c>
      <c r="E32" s="11">
        <v>19693</v>
      </c>
      <c r="F32" s="11">
        <v>4906</v>
      </c>
      <c r="G32" s="11">
        <v>109304</v>
      </c>
      <c r="H32" s="11">
        <v>19891</v>
      </c>
      <c r="I32" s="11">
        <v>4907</v>
      </c>
      <c r="J32" s="11">
        <v>109642</v>
      </c>
      <c r="K32" s="11">
        <v>20069</v>
      </c>
      <c r="L32" s="11">
        <v>4923</v>
      </c>
      <c r="M32" s="11">
        <v>109583</v>
      </c>
      <c r="N32" s="11">
        <v>20158</v>
      </c>
      <c r="O32" s="11">
        <v>4943</v>
      </c>
      <c r="P32" s="11">
        <v>109759</v>
      </c>
      <c r="Q32" s="11">
        <v>20206</v>
      </c>
      <c r="R32" s="11">
        <v>4955</v>
      </c>
      <c r="S32" s="11">
        <v>110485</v>
      </c>
      <c r="T32" s="11">
        <v>20265</v>
      </c>
      <c r="U32" s="62">
        <v>4977</v>
      </c>
      <c r="V32" s="62">
        <v>111052</v>
      </c>
      <c r="W32" s="62">
        <v>20334</v>
      </c>
      <c r="X32" s="62">
        <v>4984</v>
      </c>
      <c r="Y32" s="62">
        <v>111749</v>
      </c>
      <c r="Z32" s="62">
        <v>20338</v>
      </c>
      <c r="AA32" s="62">
        <v>5008</v>
      </c>
      <c r="AB32" s="62">
        <v>112565</v>
      </c>
      <c r="AC32" s="62">
        <v>20318</v>
      </c>
      <c r="AD32" s="62">
        <v>5009</v>
      </c>
      <c r="AE32" s="62">
        <v>112800</v>
      </c>
      <c r="AF32" s="62">
        <v>20394</v>
      </c>
      <c r="AG32" s="62">
        <v>5023</v>
      </c>
      <c r="AH32" s="62">
        <v>112278</v>
      </c>
      <c r="AI32" s="62">
        <v>20444</v>
      </c>
      <c r="AJ32" s="62">
        <v>5013</v>
      </c>
      <c r="AK32" s="62">
        <v>112520</v>
      </c>
      <c r="AL32" s="62">
        <v>20532</v>
      </c>
    </row>
    <row r="33" spans="1:38" ht="21">
      <c r="A33" s="6"/>
      <c r="B33" s="7" t="s">
        <v>130</v>
      </c>
      <c r="C33" s="11">
        <v>4158</v>
      </c>
      <c r="D33" s="11">
        <v>139235</v>
      </c>
      <c r="E33" s="11">
        <v>11011</v>
      </c>
      <c r="F33" s="11">
        <v>4176</v>
      </c>
      <c r="G33" s="11">
        <v>139719</v>
      </c>
      <c r="H33" s="11">
        <v>11100</v>
      </c>
      <c r="I33" s="11">
        <v>4203</v>
      </c>
      <c r="J33" s="11">
        <v>139822</v>
      </c>
      <c r="K33" s="11">
        <v>11256</v>
      </c>
      <c r="L33" s="11">
        <v>4207</v>
      </c>
      <c r="M33" s="11">
        <v>138932</v>
      </c>
      <c r="N33" s="11">
        <v>11412</v>
      </c>
      <c r="O33" s="11">
        <v>4218</v>
      </c>
      <c r="P33" s="11">
        <v>139750</v>
      </c>
      <c r="Q33" s="11">
        <v>11446</v>
      </c>
      <c r="R33" s="11">
        <v>4256</v>
      </c>
      <c r="S33" s="11">
        <v>140111</v>
      </c>
      <c r="T33" s="11">
        <v>11499</v>
      </c>
      <c r="U33" s="62">
        <v>4267</v>
      </c>
      <c r="V33" s="62">
        <v>141391</v>
      </c>
      <c r="W33" s="62">
        <v>11501</v>
      </c>
      <c r="X33" s="62">
        <v>4272</v>
      </c>
      <c r="Y33" s="62">
        <v>142383</v>
      </c>
      <c r="Z33" s="62">
        <v>11497</v>
      </c>
      <c r="AA33" s="62">
        <v>4305</v>
      </c>
      <c r="AB33" s="62">
        <v>143272</v>
      </c>
      <c r="AC33" s="62">
        <v>11564</v>
      </c>
      <c r="AD33" s="62">
        <v>4318</v>
      </c>
      <c r="AE33" s="62">
        <v>144130</v>
      </c>
      <c r="AF33" s="62">
        <v>11624</v>
      </c>
      <c r="AG33" s="62">
        <v>4325</v>
      </c>
      <c r="AH33" s="62">
        <v>144413</v>
      </c>
      <c r="AI33" s="62">
        <v>11711</v>
      </c>
      <c r="AJ33" s="62">
        <v>4345</v>
      </c>
      <c r="AK33" s="62">
        <v>142945</v>
      </c>
      <c r="AL33" s="62">
        <v>11710</v>
      </c>
    </row>
    <row r="34" spans="1:38" s="50" customFormat="1" ht="21">
      <c r="A34" s="48"/>
      <c r="B34" s="66" t="s">
        <v>151</v>
      </c>
      <c r="C34" s="49">
        <f aca="true" t="shared" si="8" ref="C34:H34">SUM(C32:C33)</f>
        <v>9027</v>
      </c>
      <c r="D34" s="49">
        <f t="shared" si="8"/>
        <v>248107</v>
      </c>
      <c r="E34" s="49">
        <f t="shared" si="8"/>
        <v>30704</v>
      </c>
      <c r="F34" s="49">
        <f t="shared" si="8"/>
        <v>9082</v>
      </c>
      <c r="G34" s="49">
        <f t="shared" si="8"/>
        <v>249023</v>
      </c>
      <c r="H34" s="49">
        <f t="shared" si="8"/>
        <v>30991</v>
      </c>
      <c r="I34" s="49">
        <f>SUM(I32:I33)</f>
        <v>9110</v>
      </c>
      <c r="J34" s="49">
        <f>SUM(J32:J33)</f>
        <v>249464</v>
      </c>
      <c r="K34" s="49">
        <f>SUM(K32:K33)</f>
        <v>31325</v>
      </c>
      <c r="L34" s="49">
        <f>SUM(L32:L33)</f>
        <v>9130</v>
      </c>
      <c r="M34" s="49">
        <f>SUM(M32:M33)</f>
        <v>248515</v>
      </c>
      <c r="N34" s="49">
        <f>SUM(N32:N33)</f>
        <v>31570</v>
      </c>
      <c r="O34" s="49">
        <f>SUM(O32:O33)</f>
        <v>9161</v>
      </c>
      <c r="P34" s="49">
        <f>SUM(P32:P33)</f>
        <v>249509</v>
      </c>
      <c r="Q34" s="49">
        <f>SUM(Q32:Q33)</f>
        <v>31652</v>
      </c>
      <c r="R34" s="49">
        <f>SUM(R32:R33)</f>
        <v>9211</v>
      </c>
      <c r="S34" s="49">
        <f>SUM(S32:S33)</f>
        <v>250596</v>
      </c>
      <c r="T34" s="49">
        <f>SUM(T32:T33)</f>
        <v>31764</v>
      </c>
      <c r="U34" s="74">
        <f>SUM(U32:U33)</f>
        <v>9244</v>
      </c>
      <c r="V34" s="74">
        <f>SUM(V32:V33)</f>
        <v>252443</v>
      </c>
      <c r="W34" s="74">
        <f>SUM(W32:W33)</f>
        <v>31835</v>
      </c>
      <c r="X34" s="74">
        <f>SUM(X32:X33)</f>
        <v>9256</v>
      </c>
      <c r="Y34" s="74">
        <f>SUM(Y32:Y33)</f>
        <v>254132</v>
      </c>
      <c r="Z34" s="74">
        <f>SUM(Z32:Z33)</f>
        <v>31835</v>
      </c>
      <c r="AA34" s="74">
        <f>SUM(AA32:AA33)</f>
        <v>9313</v>
      </c>
      <c r="AB34" s="74">
        <f>SUM(AB32:AB33)</f>
        <v>255837</v>
      </c>
      <c r="AC34" s="74">
        <f>SUM(AC32:AC33)</f>
        <v>31882</v>
      </c>
      <c r="AD34" s="74">
        <f>SUM(AD32:AD33)</f>
        <v>9327</v>
      </c>
      <c r="AE34" s="74">
        <f>SUM(AE32:AE33)</f>
        <v>256930</v>
      </c>
      <c r="AF34" s="74">
        <f>SUM(AF32:AF33)</f>
        <v>32018</v>
      </c>
      <c r="AG34" s="74">
        <f>SUM(AG32:AG33)</f>
        <v>9348</v>
      </c>
      <c r="AH34" s="74">
        <f>SUM(AH32:AH33)</f>
        <v>256691</v>
      </c>
      <c r="AI34" s="74">
        <f>SUM(AI32:AI33)</f>
        <v>32155</v>
      </c>
      <c r="AJ34" s="74">
        <f>SUM(AJ32:AJ33)</f>
        <v>9358</v>
      </c>
      <c r="AK34" s="74">
        <f>SUM(AK32:AK33)</f>
        <v>255465</v>
      </c>
      <c r="AL34" s="74">
        <f>SUM(AL32:AL33)</f>
        <v>32242</v>
      </c>
    </row>
    <row r="35" spans="1:38" ht="21">
      <c r="A35" s="6">
        <f>A32+1</f>
        <v>5</v>
      </c>
      <c r="B35" s="7" t="s">
        <v>18</v>
      </c>
      <c r="C35" s="62">
        <v>7168</v>
      </c>
      <c r="D35" s="62">
        <v>305049</v>
      </c>
      <c r="E35" s="62">
        <v>17243</v>
      </c>
      <c r="F35" s="62">
        <v>7195</v>
      </c>
      <c r="G35" s="62">
        <v>307481</v>
      </c>
      <c r="H35" s="62">
        <v>17344</v>
      </c>
      <c r="I35" s="62">
        <v>7211</v>
      </c>
      <c r="J35" s="62">
        <v>308616</v>
      </c>
      <c r="K35" s="62">
        <v>17550</v>
      </c>
      <c r="L35" s="62">
        <v>7219</v>
      </c>
      <c r="M35" s="62">
        <v>305065</v>
      </c>
      <c r="N35" s="62">
        <v>17683</v>
      </c>
      <c r="O35" s="62">
        <v>7231</v>
      </c>
      <c r="P35" s="62">
        <v>305567</v>
      </c>
      <c r="Q35" s="62">
        <v>17741</v>
      </c>
      <c r="R35" s="62">
        <v>7251</v>
      </c>
      <c r="S35" s="62">
        <v>307232</v>
      </c>
      <c r="T35" s="62">
        <v>17770</v>
      </c>
      <c r="U35" s="62">
        <v>7262</v>
      </c>
      <c r="V35" s="62">
        <v>306315</v>
      </c>
      <c r="W35" s="62">
        <v>17778</v>
      </c>
      <c r="X35" s="62">
        <v>7275</v>
      </c>
      <c r="Y35" s="62">
        <v>309914</v>
      </c>
      <c r="Z35" s="62">
        <v>17784</v>
      </c>
      <c r="AA35" s="62">
        <v>7309</v>
      </c>
      <c r="AB35" s="62">
        <v>310504</v>
      </c>
      <c r="AC35" s="62">
        <v>17843</v>
      </c>
      <c r="AD35" s="62">
        <v>7367</v>
      </c>
      <c r="AE35" s="62">
        <v>311383</v>
      </c>
      <c r="AF35" s="62">
        <v>17896</v>
      </c>
      <c r="AG35" s="62">
        <v>7387</v>
      </c>
      <c r="AH35" s="62">
        <v>312779</v>
      </c>
      <c r="AI35" s="62">
        <v>17957</v>
      </c>
      <c r="AJ35" s="62">
        <v>7401</v>
      </c>
      <c r="AK35" s="62">
        <v>313002</v>
      </c>
      <c r="AL35" s="62">
        <v>18012</v>
      </c>
    </row>
    <row r="36" spans="1:38" ht="21">
      <c r="A36" s="6"/>
      <c r="B36" s="7" t="s">
        <v>19</v>
      </c>
      <c r="C36" s="62">
        <v>3976</v>
      </c>
      <c r="D36" s="62">
        <v>150009</v>
      </c>
      <c r="E36" s="62">
        <v>17554</v>
      </c>
      <c r="F36" s="62">
        <v>3982</v>
      </c>
      <c r="G36" s="62">
        <v>150427</v>
      </c>
      <c r="H36" s="62">
        <v>17663</v>
      </c>
      <c r="I36" s="62">
        <v>3988</v>
      </c>
      <c r="J36" s="62">
        <v>150229</v>
      </c>
      <c r="K36" s="62">
        <v>17759</v>
      </c>
      <c r="L36" s="62">
        <v>3993</v>
      </c>
      <c r="M36" s="62">
        <v>148875</v>
      </c>
      <c r="N36" s="62">
        <v>17812</v>
      </c>
      <c r="O36" s="62">
        <v>4005</v>
      </c>
      <c r="P36" s="62">
        <v>149249</v>
      </c>
      <c r="Q36" s="62">
        <v>17800</v>
      </c>
      <c r="R36" s="62">
        <v>4017</v>
      </c>
      <c r="S36" s="62">
        <v>149362</v>
      </c>
      <c r="T36" s="62">
        <v>17813</v>
      </c>
      <c r="U36" s="62">
        <v>4032</v>
      </c>
      <c r="V36" s="62">
        <v>149969</v>
      </c>
      <c r="W36" s="62">
        <v>17870</v>
      </c>
      <c r="X36" s="62">
        <v>4034</v>
      </c>
      <c r="Y36" s="62">
        <v>150678</v>
      </c>
      <c r="Z36" s="62">
        <v>17898</v>
      </c>
      <c r="AA36" s="62">
        <v>4036</v>
      </c>
      <c r="AB36" s="62">
        <v>150740</v>
      </c>
      <c r="AC36" s="62">
        <v>17934</v>
      </c>
      <c r="AD36" s="62">
        <v>4032</v>
      </c>
      <c r="AE36" s="62">
        <v>151677</v>
      </c>
      <c r="AF36" s="62">
        <v>18031</v>
      </c>
      <c r="AG36" s="62">
        <v>4046</v>
      </c>
      <c r="AH36" s="62">
        <v>151745</v>
      </c>
      <c r="AI36" s="62">
        <v>18042</v>
      </c>
      <c r="AJ36" s="62">
        <v>4049</v>
      </c>
      <c r="AK36" s="62">
        <v>150561</v>
      </c>
      <c r="AL36" s="62">
        <v>18070</v>
      </c>
    </row>
    <row r="37" spans="1:38" s="50" customFormat="1" ht="21">
      <c r="A37" s="58"/>
      <c r="B37" s="67" t="s">
        <v>152</v>
      </c>
      <c r="C37" s="57">
        <f aca="true" t="shared" si="9" ref="C37:H37">SUM(C35:C36)</f>
        <v>11144</v>
      </c>
      <c r="D37" s="57">
        <f t="shared" si="9"/>
        <v>455058</v>
      </c>
      <c r="E37" s="57">
        <f t="shared" si="9"/>
        <v>34797</v>
      </c>
      <c r="F37" s="57">
        <f t="shared" si="9"/>
        <v>11177</v>
      </c>
      <c r="G37" s="57">
        <f t="shared" si="9"/>
        <v>457908</v>
      </c>
      <c r="H37" s="57">
        <f t="shared" si="9"/>
        <v>35007</v>
      </c>
      <c r="I37" s="57">
        <f>SUM(I35:I36)</f>
        <v>11199</v>
      </c>
      <c r="J37" s="57">
        <f>SUM(J35:J36)</f>
        <v>458845</v>
      </c>
      <c r="K37" s="57">
        <f>SUM(K35:K36)</f>
        <v>35309</v>
      </c>
      <c r="L37" s="57">
        <f>SUM(L35:L36)</f>
        <v>11212</v>
      </c>
      <c r="M37" s="57">
        <f>SUM(M35:M36)</f>
        <v>453940</v>
      </c>
      <c r="N37" s="57">
        <f>SUM(N35:N36)</f>
        <v>35495</v>
      </c>
      <c r="O37" s="57">
        <f>SUM(O35:O36)</f>
        <v>11236</v>
      </c>
      <c r="P37" s="57">
        <f>SUM(P35:P36)</f>
        <v>454816</v>
      </c>
      <c r="Q37" s="57">
        <f>SUM(Q35:Q36)</f>
        <v>35541</v>
      </c>
      <c r="R37" s="57">
        <f>SUM(R35:R36)</f>
        <v>11268</v>
      </c>
      <c r="S37" s="57">
        <f>SUM(S35:S36)</f>
        <v>456594</v>
      </c>
      <c r="T37" s="57">
        <f>SUM(T35:T36)</f>
        <v>35583</v>
      </c>
      <c r="U37" s="109">
        <f>SUM(U35:U36)</f>
        <v>11294</v>
      </c>
      <c r="V37" s="109">
        <f>SUM(V35:V36)</f>
        <v>456284</v>
      </c>
      <c r="W37" s="109">
        <f>SUM(W35:W36)</f>
        <v>35648</v>
      </c>
      <c r="X37" s="109">
        <f>SUM(X35:X36)</f>
        <v>11309</v>
      </c>
      <c r="Y37" s="109">
        <f>SUM(Y35:Y36)</f>
        <v>460592</v>
      </c>
      <c r="Z37" s="109">
        <f>SUM(Z35:Z36)</f>
        <v>35682</v>
      </c>
      <c r="AA37" s="109">
        <f>SUM(AA35:AA36)</f>
        <v>11345</v>
      </c>
      <c r="AB37" s="109">
        <f>SUM(AB35:AB36)</f>
        <v>461244</v>
      </c>
      <c r="AC37" s="109">
        <f>SUM(AC35:AC36)</f>
        <v>35777</v>
      </c>
      <c r="AD37" s="109">
        <f>SUM(AD35:AD36)</f>
        <v>11399</v>
      </c>
      <c r="AE37" s="109">
        <f>SUM(AE35:AE36)</f>
        <v>463060</v>
      </c>
      <c r="AF37" s="109">
        <f>SUM(AF35:AF36)</f>
        <v>35927</v>
      </c>
      <c r="AG37" s="109">
        <f>SUM(AG35:AG36)</f>
        <v>11433</v>
      </c>
      <c r="AH37" s="109">
        <f>SUM(AH35:AH36)</f>
        <v>464524</v>
      </c>
      <c r="AI37" s="109">
        <f>SUM(AI35:AI36)</f>
        <v>35999</v>
      </c>
      <c r="AJ37" s="109">
        <f>SUM(AJ35:AJ36)</f>
        <v>11450</v>
      </c>
      <c r="AK37" s="109">
        <f>SUM(AK35:AK36)</f>
        <v>463563</v>
      </c>
      <c r="AL37" s="109">
        <f>SUM(AL35:AL36)</f>
        <v>36082</v>
      </c>
    </row>
    <row r="38" spans="1:38" s="73" customFormat="1" ht="21.75" thickBot="1">
      <c r="A38" s="149" t="s">
        <v>20</v>
      </c>
      <c r="B38" s="150"/>
      <c r="C38" s="72">
        <f aca="true" t="shared" si="10" ref="C38:H38">C41+C42+C45+C46+C47+C50+C53+C56+C59+C60+C64+C67+C68+C71+C74+C77+C80+C81+C84+C87</f>
        <v>84998</v>
      </c>
      <c r="D38" s="72">
        <f t="shared" si="10"/>
        <v>2706033</v>
      </c>
      <c r="E38" s="72">
        <f t="shared" si="10"/>
        <v>294946</v>
      </c>
      <c r="F38" s="72">
        <f t="shared" si="10"/>
        <v>85289</v>
      </c>
      <c r="G38" s="72">
        <f t="shared" si="10"/>
        <v>2717857</v>
      </c>
      <c r="H38" s="72">
        <f t="shared" si="10"/>
        <v>297555</v>
      </c>
      <c r="I38" s="72">
        <f>I41+I42+I45+I46+I47+I50+I53+I56+I59+I60+I64+I67+I68+I71+I74+I77+I80+I81+I84+I87</f>
        <v>85526</v>
      </c>
      <c r="J38" s="72">
        <f>J41+J42+J45+J46+J47+J50+J53+J56+J59+J60+J64+J67+J68+J71+J74+J77+J80+J81+J84+J87</f>
        <v>2727064</v>
      </c>
      <c r="K38" s="72">
        <f>K41+K42+K45+K46+K47+K50+K53+K56+K59+K60+K64+K67+K68+K71+K74+K77+K80+K81+K84+K87</f>
        <v>300216</v>
      </c>
      <c r="L38" s="72">
        <f>L41+L42+L45+L46+L47+L50+L53+L56+L59+L60+L64+L67+L68+L71+L74+L77+L80+L81+L84+L87</f>
        <v>85565</v>
      </c>
      <c r="M38" s="72">
        <f>M41+M42+M45+M46+M47+M50+M53+M56+M59+M60+M64+M67+M68+M71+M74+M77+M80+M81+M84+M87</f>
        <v>2714836</v>
      </c>
      <c r="N38" s="72">
        <f>N41+N42+N45+N46+N47+N50+N53+N56+N59+N60+N64+N67+N68+N71+N74+N77+N80+N81+N84+N87</f>
        <v>303241</v>
      </c>
      <c r="O38" s="72">
        <f>O41+O42+O45+O46+O47+O50+O53+O56+O59+O60+O64+O67+O68+O71+O74+O77+O80+O81+O84+O87</f>
        <v>85753</v>
      </c>
      <c r="P38" s="72">
        <f>P41+P42+P45+P46+P47+P50+P53+P56+P59+P60+P64+P67+P68+P71+P74+P77+P80+P81+P84+P87</f>
        <v>2726936</v>
      </c>
      <c r="Q38" s="72">
        <f>Q41+Q42+Q45+Q46+Q47+Q50+Q53+Q56+Q59+Q60+Q64+Q67+Q68+Q71+Q74+Q77+Q80+Q81+Q84+Q87</f>
        <v>304395</v>
      </c>
      <c r="R38" s="72">
        <f>R41+R42+R45+R46+R47+R50+R53+R56+R59+R60+R64+R67+R68+R71+R74+R77+R80+R81+R84+R87</f>
        <v>85843</v>
      </c>
      <c r="S38" s="72">
        <f>S41+S42+S45+S46+S47+S50+S53+S56+S59+S60+S64+S67+S68+S71+S74+S77+S80+S81+S84+S87</f>
        <v>2741995</v>
      </c>
      <c r="T38" s="72">
        <f>T41+T42+T45+T46+T47+T50+T53+T56+T59+T60+T64+T67+T68+T71+T74+T77+T80+T81+T84+T87</f>
        <v>305635</v>
      </c>
      <c r="U38" s="110">
        <f>U41+U42+U45+U46+U47+U50+U53+U56+U59+U60+U64+U67+U68+U71+U74+U77+U80+U81+U84+U87</f>
        <v>86093</v>
      </c>
      <c r="V38" s="110">
        <f>V41+V42+V45+V46+V47+V50+V53+V56+V59+V60+V64+V67+V68+V71+V74+V77+V80+V81+V84+V87</f>
        <v>2756716</v>
      </c>
      <c r="W38" s="110">
        <f>W41+W42+W45+W46+W47+W50+W53+W56+W59+W60+W64+W67+W68+W71+W74+W77+W80+W81+W84+W87</f>
        <v>306557</v>
      </c>
      <c r="X38" s="110">
        <f>X41+X42+X45+X46+X47+X50+X53+X56+X59+X60+X64+X67+X68+X71+X74+X77+X80+X81+X84+X87</f>
        <v>86342</v>
      </c>
      <c r="Y38" s="110">
        <f>Y41+Y42+Y45+Y46+Y47+Y50+Y53+Y56+Y59+Y60+Y64+Y67+Y68+Y71+Y74+Y77+Y80+Y81+Y84+Y87</f>
        <v>2770237</v>
      </c>
      <c r="Z38" s="110">
        <f>Z41+Z42+Z45+Z46+Z47+Z50+Z53+Z56+Z59+Z60+Z64+Z67+Z68+Z71+Z74+Z77+Z80+Z81+Z84+Z87</f>
        <v>307060</v>
      </c>
      <c r="AA38" s="110">
        <f>AA41+AA42+AA45+AA46+AA47+AA50+AA53+AA56+AA59+AA60+AA64+AA67+AA68+AA71+AA74+AA77+AA80+AA81+AA84+AA87</f>
        <v>86642</v>
      </c>
      <c r="AB38" s="110">
        <f>AB41+AB42+AB45+AB46+AB47+AB50+AB53+AB56+AB59+AB60+AB64+AB67+AB68+AB71+AB74+AB77+AB80+AB81+AB84+AB87</f>
        <v>2771040</v>
      </c>
      <c r="AC38" s="110">
        <f>AC41+AC42+AC45+AC46+AC47+AC50+AC53+AC56+AC59+AC60+AC64+AC67+AC68+AC71+AC74+AC77+AC80+AC81+AC84+AC87</f>
        <v>308247</v>
      </c>
      <c r="AD38" s="110">
        <f>AD41+AD42+AD45+AD46+AD47+AD50+AD53+AD56+AD59+AD60+AD64+AD67+AD68+AD71+AD74+AD77+AD80+AD81+AD84+AD87</f>
        <v>86767</v>
      </c>
      <c r="AE38" s="110">
        <f>AE41+AE42+AE45+AE46+AE47+AE50+AE53+AE56+AE59+AE60+AE64+AE67+AE68+AE71+AE74+AE77+AE80+AE81+AE84+AE87</f>
        <v>2761711</v>
      </c>
      <c r="AF38" s="110">
        <f>AF41+AF42+AF45+AF46+AF47+AF50+AF53+AF56+AF59+AF60+AF64+AF67+AF68+AF71+AF74+AF77+AF80+AF81+AF84+AF87</f>
        <v>309486</v>
      </c>
      <c r="AG38" s="110">
        <f>AG41+AG42+AG45+AG46+AG47+AG50+AG53+AG56+AG59+AG60+AG64+AG67+AG68+AG71+AG74+AG77+AG80+AG81+AG84+AG87</f>
        <v>86800</v>
      </c>
      <c r="AH38" s="110">
        <f>AH41+AH42+AH45+AH46+AH47+AH50+AH53+AH56+AH59+AH60+AH64+AH67+AH68+AH71+AH74+AH77+AH80+AH81+AH84+AH87</f>
        <v>2765369</v>
      </c>
      <c r="AI38" s="110">
        <f>AI41+AI42+AI45+AI46+AI47+AI50+AI53+AI56+AI59+AI60+AI64+AI67+AI68+AI71+AI74+AI77+AI80+AI81+AI84+AI87</f>
        <v>309813</v>
      </c>
      <c r="AJ38" s="110">
        <f>AJ41+AJ42+AJ45+AJ46+AJ47+AJ50+AJ53+AJ56+AJ59+AJ60+AJ64+AJ67+AJ68+AJ71+AJ74+AJ77+AJ80+AJ81+AJ84+AJ87</f>
        <v>87020</v>
      </c>
      <c r="AK38" s="110">
        <f>AK41+AK42+AK45+AK46+AK47+AK50+AK53+AK56+AK59+AK60+AK64+AK67+AK68+AK71+AK74+AK77+AK80+AK81+AK84+AK87</f>
        <v>2759719</v>
      </c>
      <c r="AL38" s="110">
        <f>AL41+AL42+AL45+AL46+AL47+AL50+AL53+AL56+AL59+AL60+AL64+AL67+AL68+AL71+AL74+AL77+AL80+AL81+AL84+AL87</f>
        <v>310325</v>
      </c>
    </row>
    <row r="39" spans="1:38" ht="21.75" thickTop="1">
      <c r="A39" s="28">
        <v>1</v>
      </c>
      <c r="B39" s="29" t="s">
        <v>21</v>
      </c>
      <c r="C39" s="64">
        <v>4458</v>
      </c>
      <c r="D39" s="64">
        <v>204292</v>
      </c>
      <c r="E39" s="64">
        <v>25531</v>
      </c>
      <c r="F39" s="64">
        <v>4469</v>
      </c>
      <c r="G39" s="64">
        <v>204124</v>
      </c>
      <c r="H39" s="64">
        <v>25792</v>
      </c>
      <c r="I39" s="64">
        <v>4483</v>
      </c>
      <c r="J39" s="64">
        <v>203285</v>
      </c>
      <c r="K39" s="64">
        <v>26025</v>
      </c>
      <c r="L39" s="64">
        <v>4487</v>
      </c>
      <c r="M39" s="64">
        <v>201297</v>
      </c>
      <c r="N39" s="64">
        <v>26310</v>
      </c>
      <c r="O39" s="64">
        <v>4503</v>
      </c>
      <c r="P39" s="64">
        <v>201595</v>
      </c>
      <c r="Q39" s="64">
        <v>26323</v>
      </c>
      <c r="R39" s="64">
        <v>4502</v>
      </c>
      <c r="S39" s="64">
        <v>202230</v>
      </c>
      <c r="T39" s="64">
        <v>26387</v>
      </c>
      <c r="U39" s="64">
        <v>4522</v>
      </c>
      <c r="V39" s="64">
        <v>205300</v>
      </c>
      <c r="W39" s="64">
        <v>26360</v>
      </c>
      <c r="X39" s="64">
        <v>4545</v>
      </c>
      <c r="Y39" s="64">
        <v>206679</v>
      </c>
      <c r="Z39" s="64">
        <v>26377</v>
      </c>
      <c r="AA39" s="64">
        <v>4560</v>
      </c>
      <c r="AB39" s="64">
        <v>205733</v>
      </c>
      <c r="AC39" s="64">
        <v>26499</v>
      </c>
      <c r="AD39" s="64">
        <v>4572</v>
      </c>
      <c r="AE39" s="64">
        <v>204100</v>
      </c>
      <c r="AF39" s="64">
        <v>26585</v>
      </c>
      <c r="AG39" s="64">
        <v>4587</v>
      </c>
      <c r="AH39" s="64">
        <v>203110</v>
      </c>
      <c r="AI39" s="64">
        <v>26679</v>
      </c>
      <c r="AJ39" s="64">
        <v>4598</v>
      </c>
      <c r="AK39" s="64">
        <v>202172</v>
      </c>
      <c r="AL39" s="64">
        <v>26808</v>
      </c>
    </row>
    <row r="40" spans="1:38" ht="21">
      <c r="A40" s="28"/>
      <c r="B40" s="29" t="s">
        <v>100</v>
      </c>
      <c r="C40" s="62">
        <v>1919</v>
      </c>
      <c r="D40" s="62">
        <v>139505</v>
      </c>
      <c r="E40" s="62">
        <v>3897</v>
      </c>
      <c r="F40" s="62">
        <v>1921</v>
      </c>
      <c r="G40" s="62">
        <v>139615</v>
      </c>
      <c r="H40" s="62">
        <v>3971</v>
      </c>
      <c r="I40" s="62">
        <v>1933</v>
      </c>
      <c r="J40" s="62">
        <v>138853</v>
      </c>
      <c r="K40" s="62">
        <v>4033</v>
      </c>
      <c r="L40" s="62">
        <v>1933</v>
      </c>
      <c r="M40" s="62">
        <v>137488</v>
      </c>
      <c r="N40" s="62">
        <v>4086</v>
      </c>
      <c r="O40" s="62">
        <v>1930</v>
      </c>
      <c r="P40" s="62">
        <v>137166</v>
      </c>
      <c r="Q40" s="62">
        <v>4126</v>
      </c>
      <c r="R40" s="62">
        <v>1929</v>
      </c>
      <c r="S40" s="62">
        <v>137823</v>
      </c>
      <c r="T40" s="62">
        <v>4210</v>
      </c>
      <c r="U40" s="62">
        <v>1938</v>
      </c>
      <c r="V40" s="62">
        <v>138968</v>
      </c>
      <c r="W40" s="62">
        <v>4217</v>
      </c>
      <c r="X40" s="62">
        <v>1944</v>
      </c>
      <c r="Y40" s="62">
        <v>139835</v>
      </c>
      <c r="Z40" s="62">
        <v>4263</v>
      </c>
      <c r="AA40" s="62">
        <v>1949</v>
      </c>
      <c r="AB40" s="62">
        <v>140100</v>
      </c>
      <c r="AC40" s="62">
        <v>4296</v>
      </c>
      <c r="AD40" s="62">
        <v>1953</v>
      </c>
      <c r="AE40" s="62">
        <v>140743</v>
      </c>
      <c r="AF40" s="62">
        <v>4324</v>
      </c>
      <c r="AG40" s="62">
        <v>1952</v>
      </c>
      <c r="AH40" s="62">
        <v>139812</v>
      </c>
      <c r="AI40" s="62">
        <v>4349</v>
      </c>
      <c r="AJ40" s="62">
        <v>1941</v>
      </c>
      <c r="AK40" s="62">
        <v>139179</v>
      </c>
      <c r="AL40" s="62">
        <v>4401</v>
      </c>
    </row>
    <row r="41" spans="1:38" ht="21">
      <c r="A41" s="28"/>
      <c r="B41" s="65" t="s">
        <v>153</v>
      </c>
      <c r="C41" s="49">
        <f aca="true" t="shared" si="11" ref="C41:H41">SUM(C39:C40)</f>
        <v>6377</v>
      </c>
      <c r="D41" s="49">
        <f>SUM(D39:D40)</f>
        <v>343797</v>
      </c>
      <c r="E41" s="49">
        <f t="shared" si="11"/>
        <v>29428</v>
      </c>
      <c r="F41" s="49">
        <f t="shared" si="11"/>
        <v>6390</v>
      </c>
      <c r="G41" s="49">
        <f>SUM(G39:G40)</f>
        <v>343739</v>
      </c>
      <c r="H41" s="49">
        <f t="shared" si="11"/>
        <v>29763</v>
      </c>
      <c r="I41" s="49">
        <f>SUM(I39:I40)</f>
        <v>6416</v>
      </c>
      <c r="J41" s="49">
        <f>SUM(J39:J40)</f>
        <v>342138</v>
      </c>
      <c r="K41" s="49">
        <f>SUM(K39:K40)</f>
        <v>30058</v>
      </c>
      <c r="L41" s="49">
        <f>SUM(L39:L40)</f>
        <v>6420</v>
      </c>
      <c r="M41" s="49">
        <f>SUM(M39:M40)</f>
        <v>338785</v>
      </c>
      <c r="N41" s="49">
        <f>SUM(N39:N40)</f>
        <v>30396</v>
      </c>
      <c r="O41" s="49">
        <f>SUM(O39:O40)</f>
        <v>6433</v>
      </c>
      <c r="P41" s="49">
        <f>SUM(P39:P40)</f>
        <v>338761</v>
      </c>
      <c r="Q41" s="49">
        <f>SUM(Q39:Q40)</f>
        <v>30449</v>
      </c>
      <c r="R41" s="49">
        <f>SUM(R39:R40)</f>
        <v>6431</v>
      </c>
      <c r="S41" s="49">
        <f>SUM(S39:S40)</f>
        <v>340053</v>
      </c>
      <c r="T41" s="49">
        <f>SUM(T39:T40)</f>
        <v>30597</v>
      </c>
      <c r="U41" s="74">
        <f>SUM(U39:U40)</f>
        <v>6460</v>
      </c>
      <c r="V41" s="74">
        <f>SUM(V39:V40)</f>
        <v>344268</v>
      </c>
      <c r="W41" s="74">
        <f>SUM(W39:W40)</f>
        <v>30577</v>
      </c>
      <c r="X41" s="74">
        <f>SUM(X39:X40)</f>
        <v>6489</v>
      </c>
      <c r="Y41" s="74">
        <f>SUM(Y39:Y40)</f>
        <v>346514</v>
      </c>
      <c r="Z41" s="74">
        <f>SUM(Z39:Z40)</f>
        <v>30640</v>
      </c>
      <c r="AA41" s="74">
        <f>SUM(AA39:AA40)</f>
        <v>6509</v>
      </c>
      <c r="AB41" s="74">
        <f>SUM(AB39:AB40)</f>
        <v>345833</v>
      </c>
      <c r="AC41" s="74">
        <f>SUM(AC39:AC40)</f>
        <v>30795</v>
      </c>
      <c r="AD41" s="74">
        <f>SUM(AD39:AD40)</f>
        <v>6525</v>
      </c>
      <c r="AE41" s="74">
        <f>SUM(AE39:AE40)</f>
        <v>344843</v>
      </c>
      <c r="AF41" s="74">
        <f>SUM(AF39:AF40)</f>
        <v>30909</v>
      </c>
      <c r="AG41" s="74">
        <f>SUM(AG39:AG40)</f>
        <v>6539</v>
      </c>
      <c r="AH41" s="74">
        <f>SUM(AH39:AH40)</f>
        <v>342922</v>
      </c>
      <c r="AI41" s="74">
        <f>SUM(AI39:AI40)</f>
        <v>31028</v>
      </c>
      <c r="AJ41" s="74">
        <f>SUM(AJ39:AJ40)</f>
        <v>6539</v>
      </c>
      <c r="AK41" s="74">
        <f>SUM(AK39:AK40)</f>
        <v>341351</v>
      </c>
      <c r="AL41" s="74">
        <f>SUM(AL39:AL40)</f>
        <v>31209</v>
      </c>
    </row>
    <row r="42" spans="1:38" ht="21">
      <c r="A42" s="28">
        <f>A39+1</f>
        <v>2</v>
      </c>
      <c r="B42" s="29" t="s">
        <v>22</v>
      </c>
      <c r="C42" s="62">
        <v>1244</v>
      </c>
      <c r="D42" s="62">
        <v>14822</v>
      </c>
      <c r="E42" s="62">
        <v>5070</v>
      </c>
      <c r="F42" s="62">
        <v>1247</v>
      </c>
      <c r="G42" s="62">
        <v>14879</v>
      </c>
      <c r="H42" s="62">
        <v>5111</v>
      </c>
      <c r="I42" s="62">
        <v>1249</v>
      </c>
      <c r="J42" s="62">
        <v>14827</v>
      </c>
      <c r="K42" s="62">
        <v>5180</v>
      </c>
      <c r="L42" s="62">
        <v>1247</v>
      </c>
      <c r="M42" s="62">
        <v>14863</v>
      </c>
      <c r="N42" s="62">
        <v>5200</v>
      </c>
      <c r="O42" s="62">
        <v>1243</v>
      </c>
      <c r="P42" s="62">
        <v>14760</v>
      </c>
      <c r="Q42" s="62">
        <v>5204</v>
      </c>
      <c r="R42" s="62">
        <v>1246</v>
      </c>
      <c r="S42" s="62">
        <v>14850</v>
      </c>
      <c r="T42" s="62">
        <v>5190</v>
      </c>
      <c r="U42" s="62">
        <v>1243</v>
      </c>
      <c r="V42" s="62">
        <v>14973</v>
      </c>
      <c r="W42" s="62">
        <v>5179</v>
      </c>
      <c r="X42" s="62">
        <v>1246</v>
      </c>
      <c r="Y42" s="62">
        <v>15089</v>
      </c>
      <c r="Z42" s="62">
        <v>5164</v>
      </c>
      <c r="AA42" s="62">
        <v>1250</v>
      </c>
      <c r="AB42" s="62">
        <v>15148</v>
      </c>
      <c r="AC42" s="62">
        <v>5179</v>
      </c>
      <c r="AD42" s="62">
        <v>1254</v>
      </c>
      <c r="AE42" s="62">
        <v>14821</v>
      </c>
      <c r="AF42" s="62">
        <v>5177</v>
      </c>
      <c r="AG42" s="62">
        <v>1254</v>
      </c>
      <c r="AH42" s="62">
        <v>14891</v>
      </c>
      <c r="AI42" s="62">
        <v>5183</v>
      </c>
      <c r="AJ42" s="62">
        <v>1249</v>
      </c>
      <c r="AK42" s="62">
        <v>14885</v>
      </c>
      <c r="AL42" s="62">
        <v>5183</v>
      </c>
    </row>
    <row r="43" spans="1:38" ht="21">
      <c r="A43" s="28">
        <f>A42+1</f>
        <v>3</v>
      </c>
      <c r="B43" s="29" t="s">
        <v>23</v>
      </c>
      <c r="C43" s="62">
        <v>2114</v>
      </c>
      <c r="D43" s="62">
        <v>72848</v>
      </c>
      <c r="E43" s="62">
        <v>9787</v>
      </c>
      <c r="F43" s="62">
        <v>2127</v>
      </c>
      <c r="G43" s="62">
        <v>72714</v>
      </c>
      <c r="H43" s="62">
        <v>9849</v>
      </c>
      <c r="I43" s="62">
        <v>2143</v>
      </c>
      <c r="J43" s="62">
        <v>72159</v>
      </c>
      <c r="K43" s="62">
        <v>10003</v>
      </c>
      <c r="L43" s="62">
        <v>2148</v>
      </c>
      <c r="M43" s="62">
        <v>71170</v>
      </c>
      <c r="N43" s="62">
        <v>10201</v>
      </c>
      <c r="O43" s="62">
        <v>2156</v>
      </c>
      <c r="P43" s="62">
        <v>71784</v>
      </c>
      <c r="Q43" s="62">
        <v>10190</v>
      </c>
      <c r="R43" s="62">
        <v>2157</v>
      </c>
      <c r="S43" s="62">
        <v>72592</v>
      </c>
      <c r="T43" s="62">
        <v>10207</v>
      </c>
      <c r="U43" s="62">
        <v>2163</v>
      </c>
      <c r="V43" s="62">
        <v>73145</v>
      </c>
      <c r="W43" s="62">
        <v>10144</v>
      </c>
      <c r="X43" s="62">
        <v>2173</v>
      </c>
      <c r="Y43" s="62">
        <v>73680</v>
      </c>
      <c r="Z43" s="62">
        <v>10089</v>
      </c>
      <c r="AA43" s="62">
        <v>2171</v>
      </c>
      <c r="AB43" s="62">
        <v>73473</v>
      </c>
      <c r="AC43" s="62">
        <v>10127</v>
      </c>
      <c r="AD43" s="62">
        <v>2179</v>
      </c>
      <c r="AE43" s="62">
        <v>72655</v>
      </c>
      <c r="AF43" s="62">
        <v>10123</v>
      </c>
      <c r="AG43" s="62">
        <v>2182</v>
      </c>
      <c r="AH43" s="62">
        <v>72392</v>
      </c>
      <c r="AI43" s="62">
        <v>10084</v>
      </c>
      <c r="AJ43" s="62">
        <v>2183</v>
      </c>
      <c r="AK43" s="62">
        <v>72059</v>
      </c>
      <c r="AL43" s="62">
        <v>10085</v>
      </c>
    </row>
    <row r="44" spans="1:38" ht="21">
      <c r="A44" s="28"/>
      <c r="B44" s="29" t="s">
        <v>178</v>
      </c>
      <c r="C44" s="62">
        <v>435</v>
      </c>
      <c r="D44" s="62">
        <v>16358</v>
      </c>
      <c r="E44" s="62">
        <v>1775</v>
      </c>
      <c r="F44" s="62">
        <v>435</v>
      </c>
      <c r="G44" s="62">
        <v>16191</v>
      </c>
      <c r="H44" s="62">
        <v>1807</v>
      </c>
      <c r="I44" s="62">
        <v>435</v>
      </c>
      <c r="J44" s="62">
        <v>16022</v>
      </c>
      <c r="K44" s="62">
        <v>1850</v>
      </c>
      <c r="L44" s="62">
        <v>439</v>
      </c>
      <c r="M44" s="62">
        <v>15776</v>
      </c>
      <c r="N44" s="62">
        <v>1882</v>
      </c>
      <c r="O44" s="62">
        <v>432</v>
      </c>
      <c r="P44" s="62">
        <v>15547</v>
      </c>
      <c r="Q44" s="62">
        <v>1894</v>
      </c>
      <c r="R44" s="62">
        <v>432</v>
      </c>
      <c r="S44" s="62">
        <v>15826</v>
      </c>
      <c r="T44" s="62">
        <v>1902</v>
      </c>
      <c r="U44" s="62">
        <v>434</v>
      </c>
      <c r="V44" s="62">
        <v>16144</v>
      </c>
      <c r="W44" s="62">
        <v>1917</v>
      </c>
      <c r="X44" s="62">
        <v>436</v>
      </c>
      <c r="Y44" s="62">
        <v>16361</v>
      </c>
      <c r="Z44" s="62">
        <v>1934</v>
      </c>
      <c r="AA44" s="62">
        <v>445</v>
      </c>
      <c r="AB44" s="62">
        <v>16505</v>
      </c>
      <c r="AC44" s="62">
        <v>1952</v>
      </c>
      <c r="AD44" s="62">
        <v>444</v>
      </c>
      <c r="AE44" s="62">
        <v>16502</v>
      </c>
      <c r="AF44" s="62">
        <v>1964</v>
      </c>
      <c r="AG44" s="62">
        <v>447</v>
      </c>
      <c r="AH44" s="62">
        <v>16641</v>
      </c>
      <c r="AI44" s="62">
        <v>1964</v>
      </c>
      <c r="AJ44" s="62">
        <v>448</v>
      </c>
      <c r="AK44" s="62">
        <v>16510</v>
      </c>
      <c r="AL44" s="62">
        <v>1963</v>
      </c>
    </row>
    <row r="45" spans="1:38" ht="21">
      <c r="A45" s="28"/>
      <c r="B45" s="65" t="s">
        <v>179</v>
      </c>
      <c r="C45" s="49">
        <f aca="true" t="shared" si="12" ref="C45:H45">SUM(C43:C44)</f>
        <v>2549</v>
      </c>
      <c r="D45" s="49">
        <f>SUM(D43:D44)</f>
        <v>89206</v>
      </c>
      <c r="E45" s="49">
        <f t="shared" si="12"/>
        <v>11562</v>
      </c>
      <c r="F45" s="49">
        <f t="shared" si="12"/>
        <v>2562</v>
      </c>
      <c r="G45" s="49">
        <f>SUM(G43:G44)</f>
        <v>88905</v>
      </c>
      <c r="H45" s="49">
        <f t="shared" si="12"/>
        <v>11656</v>
      </c>
      <c r="I45" s="49">
        <f>SUM(I43:I44)</f>
        <v>2578</v>
      </c>
      <c r="J45" s="49">
        <f>SUM(J43:J44)</f>
        <v>88181</v>
      </c>
      <c r="K45" s="49">
        <f>SUM(K43:K44)</f>
        <v>11853</v>
      </c>
      <c r="L45" s="49">
        <f>SUM(L43:L44)</f>
        <v>2587</v>
      </c>
      <c r="M45" s="49">
        <f>SUM(M43:M44)</f>
        <v>86946</v>
      </c>
      <c r="N45" s="49">
        <f>SUM(N43:N44)</f>
        <v>12083</v>
      </c>
      <c r="O45" s="49">
        <f>SUM(O43:O44)</f>
        <v>2588</v>
      </c>
      <c r="P45" s="49">
        <f>SUM(P43:P44)</f>
        <v>87331</v>
      </c>
      <c r="Q45" s="49">
        <f>SUM(Q43:Q44)</f>
        <v>12084</v>
      </c>
      <c r="R45" s="49">
        <f>SUM(R43:R44)</f>
        <v>2589</v>
      </c>
      <c r="S45" s="49">
        <f>SUM(S43:S44)</f>
        <v>88418</v>
      </c>
      <c r="T45" s="49">
        <f>SUM(T43:T44)</f>
        <v>12109</v>
      </c>
      <c r="U45" s="74">
        <f>SUM(U43:U44)</f>
        <v>2597</v>
      </c>
      <c r="V45" s="74">
        <f>SUM(V43:V44)</f>
        <v>89289</v>
      </c>
      <c r="W45" s="74">
        <f>SUM(W43:W44)</f>
        <v>12061</v>
      </c>
      <c r="X45" s="74">
        <f>SUM(X43:X44)</f>
        <v>2609</v>
      </c>
      <c r="Y45" s="74">
        <f>SUM(Y43:Y44)</f>
        <v>90041</v>
      </c>
      <c r="Z45" s="74">
        <f>SUM(Z43:Z44)</f>
        <v>12023</v>
      </c>
      <c r="AA45" s="74">
        <f>SUM(AA43:AA44)</f>
        <v>2616</v>
      </c>
      <c r="AB45" s="74">
        <f>SUM(AB43:AB44)</f>
        <v>89978</v>
      </c>
      <c r="AC45" s="74">
        <f>SUM(AC43:AC44)</f>
        <v>12079</v>
      </c>
      <c r="AD45" s="74">
        <f>SUM(AD43:AD44)</f>
        <v>2623</v>
      </c>
      <c r="AE45" s="74">
        <f>SUM(AE43:AE44)</f>
        <v>89157</v>
      </c>
      <c r="AF45" s="74">
        <f>SUM(AF43:AF44)</f>
        <v>12087</v>
      </c>
      <c r="AG45" s="74">
        <f>SUM(AG43:AG44)</f>
        <v>2629</v>
      </c>
      <c r="AH45" s="74">
        <f>SUM(AH43:AH44)</f>
        <v>89033</v>
      </c>
      <c r="AI45" s="74">
        <f>SUM(AI43:AI44)</f>
        <v>12048</v>
      </c>
      <c r="AJ45" s="74">
        <f>SUM(AJ43:AJ44)</f>
        <v>2631</v>
      </c>
      <c r="AK45" s="74">
        <f>SUM(AK43:AK44)</f>
        <v>88569</v>
      </c>
      <c r="AL45" s="74">
        <f>SUM(AL43:AL44)</f>
        <v>12048</v>
      </c>
    </row>
    <row r="46" spans="1:38" ht="21">
      <c r="A46" s="28">
        <f>A43+1</f>
        <v>4</v>
      </c>
      <c r="B46" s="29" t="s">
        <v>24</v>
      </c>
      <c r="C46" s="62">
        <v>1043</v>
      </c>
      <c r="D46" s="62">
        <v>20573</v>
      </c>
      <c r="E46" s="62">
        <v>3796</v>
      </c>
      <c r="F46" s="62">
        <v>1042</v>
      </c>
      <c r="G46" s="62">
        <v>20343</v>
      </c>
      <c r="H46" s="62">
        <v>3852</v>
      </c>
      <c r="I46" s="62">
        <v>1044</v>
      </c>
      <c r="J46" s="62">
        <v>20285</v>
      </c>
      <c r="K46" s="62">
        <v>3882</v>
      </c>
      <c r="L46" s="62">
        <v>1047</v>
      </c>
      <c r="M46" s="62">
        <v>20164</v>
      </c>
      <c r="N46" s="62">
        <v>3940</v>
      </c>
      <c r="O46" s="62">
        <v>1060</v>
      </c>
      <c r="P46" s="62">
        <v>20149</v>
      </c>
      <c r="Q46" s="62">
        <v>3940</v>
      </c>
      <c r="R46" s="62">
        <v>1058</v>
      </c>
      <c r="S46" s="62">
        <v>20224</v>
      </c>
      <c r="T46" s="62">
        <v>3914</v>
      </c>
      <c r="U46" s="62">
        <v>1066</v>
      </c>
      <c r="V46" s="62">
        <v>20197</v>
      </c>
      <c r="W46" s="62">
        <v>3935</v>
      </c>
      <c r="X46" s="62">
        <v>1069</v>
      </c>
      <c r="Y46" s="62">
        <v>20250</v>
      </c>
      <c r="Z46" s="62">
        <v>3930</v>
      </c>
      <c r="AA46" s="62">
        <v>1079</v>
      </c>
      <c r="AB46" s="62">
        <v>20297</v>
      </c>
      <c r="AC46" s="62">
        <v>3952</v>
      </c>
      <c r="AD46" s="62">
        <v>1082</v>
      </c>
      <c r="AE46" s="62">
        <v>20125</v>
      </c>
      <c r="AF46" s="62">
        <v>3974</v>
      </c>
      <c r="AG46" s="62">
        <v>1083</v>
      </c>
      <c r="AH46" s="62">
        <v>20163</v>
      </c>
      <c r="AI46" s="62">
        <v>3976</v>
      </c>
      <c r="AJ46" s="62">
        <v>1087</v>
      </c>
      <c r="AK46" s="62">
        <v>20222</v>
      </c>
      <c r="AL46" s="62">
        <v>3965</v>
      </c>
    </row>
    <row r="47" spans="1:38" ht="21">
      <c r="A47" s="28">
        <f>A46+1</f>
        <v>5</v>
      </c>
      <c r="B47" s="29" t="s">
        <v>25</v>
      </c>
      <c r="C47" s="62">
        <v>1084</v>
      </c>
      <c r="D47" s="62">
        <v>18747</v>
      </c>
      <c r="E47" s="62">
        <v>4394</v>
      </c>
      <c r="F47" s="62">
        <v>1079</v>
      </c>
      <c r="G47" s="62">
        <v>18870</v>
      </c>
      <c r="H47" s="62">
        <v>4412</v>
      </c>
      <c r="I47" s="62">
        <v>1079</v>
      </c>
      <c r="J47" s="62">
        <v>18993</v>
      </c>
      <c r="K47" s="62">
        <v>4483</v>
      </c>
      <c r="L47" s="62">
        <v>1073</v>
      </c>
      <c r="M47" s="62">
        <v>18880</v>
      </c>
      <c r="N47" s="62">
        <v>4525</v>
      </c>
      <c r="O47" s="62">
        <v>1071</v>
      </c>
      <c r="P47" s="62">
        <v>18784</v>
      </c>
      <c r="Q47" s="62">
        <v>4538</v>
      </c>
      <c r="R47" s="62">
        <v>1081</v>
      </c>
      <c r="S47" s="62">
        <v>18587</v>
      </c>
      <c r="T47" s="62">
        <v>4523</v>
      </c>
      <c r="U47" s="62">
        <v>1084</v>
      </c>
      <c r="V47" s="62">
        <v>18659</v>
      </c>
      <c r="W47" s="62">
        <v>4552</v>
      </c>
      <c r="X47" s="62">
        <v>1098</v>
      </c>
      <c r="Y47" s="62">
        <v>18265</v>
      </c>
      <c r="Z47" s="62">
        <v>4526</v>
      </c>
      <c r="AA47" s="62">
        <v>1103</v>
      </c>
      <c r="AB47" s="62">
        <v>18267</v>
      </c>
      <c r="AC47" s="62">
        <v>4524</v>
      </c>
      <c r="AD47" s="62">
        <v>1093</v>
      </c>
      <c r="AE47" s="62">
        <v>17367</v>
      </c>
      <c r="AF47" s="62">
        <v>4548</v>
      </c>
      <c r="AG47" s="62">
        <v>1097</v>
      </c>
      <c r="AH47" s="62">
        <v>17397</v>
      </c>
      <c r="AI47" s="62">
        <v>4551</v>
      </c>
      <c r="AJ47" s="62">
        <v>1096</v>
      </c>
      <c r="AK47" s="62">
        <v>17355</v>
      </c>
      <c r="AL47" s="62">
        <v>4576</v>
      </c>
    </row>
    <row r="48" spans="1:38" ht="21">
      <c r="A48" s="28">
        <f>A47+1</f>
        <v>6</v>
      </c>
      <c r="B48" s="29" t="s">
        <v>26</v>
      </c>
      <c r="C48" s="62">
        <v>3638</v>
      </c>
      <c r="D48" s="62">
        <v>106468</v>
      </c>
      <c r="E48" s="62">
        <v>13712</v>
      </c>
      <c r="F48" s="62">
        <v>3662</v>
      </c>
      <c r="G48" s="62">
        <v>106749</v>
      </c>
      <c r="H48" s="62">
        <v>13822</v>
      </c>
      <c r="I48" s="62">
        <v>3660</v>
      </c>
      <c r="J48" s="62">
        <v>107704</v>
      </c>
      <c r="K48" s="62">
        <v>13887</v>
      </c>
      <c r="L48" s="62">
        <v>3652</v>
      </c>
      <c r="M48" s="62">
        <v>107144</v>
      </c>
      <c r="N48" s="62">
        <v>13947</v>
      </c>
      <c r="O48" s="62">
        <v>3655</v>
      </c>
      <c r="P48" s="62">
        <v>108241</v>
      </c>
      <c r="Q48" s="62">
        <v>14002</v>
      </c>
      <c r="R48" s="62">
        <v>3663</v>
      </c>
      <c r="S48" s="62">
        <v>108276</v>
      </c>
      <c r="T48" s="62">
        <v>14045</v>
      </c>
      <c r="U48" s="62">
        <v>3666</v>
      </c>
      <c r="V48" s="62">
        <v>108820</v>
      </c>
      <c r="W48" s="62">
        <v>14028</v>
      </c>
      <c r="X48" s="62">
        <v>3679</v>
      </c>
      <c r="Y48" s="62">
        <v>109345</v>
      </c>
      <c r="Z48" s="62">
        <v>14040</v>
      </c>
      <c r="AA48" s="62">
        <v>3662</v>
      </c>
      <c r="AB48" s="62">
        <v>109615</v>
      </c>
      <c r="AC48" s="62">
        <v>14102</v>
      </c>
      <c r="AD48" s="62">
        <v>3677</v>
      </c>
      <c r="AE48" s="62">
        <v>109685</v>
      </c>
      <c r="AF48" s="62">
        <v>14141</v>
      </c>
      <c r="AG48" s="62">
        <v>3691</v>
      </c>
      <c r="AH48" s="62">
        <v>108938</v>
      </c>
      <c r="AI48" s="62">
        <v>14182</v>
      </c>
      <c r="AJ48" s="62">
        <v>3682</v>
      </c>
      <c r="AK48" s="62">
        <v>108652</v>
      </c>
      <c r="AL48" s="62">
        <v>14204</v>
      </c>
    </row>
    <row r="49" spans="1:38" ht="21">
      <c r="A49" s="28"/>
      <c r="B49" s="29" t="s">
        <v>27</v>
      </c>
      <c r="C49" s="62">
        <v>1165</v>
      </c>
      <c r="D49" s="62">
        <v>65343</v>
      </c>
      <c r="E49" s="62">
        <v>4720</v>
      </c>
      <c r="F49" s="62">
        <v>1170</v>
      </c>
      <c r="G49" s="62">
        <v>65873</v>
      </c>
      <c r="H49" s="62">
        <v>4775</v>
      </c>
      <c r="I49" s="62">
        <v>1167</v>
      </c>
      <c r="J49" s="62">
        <v>66304</v>
      </c>
      <c r="K49" s="62">
        <v>4827</v>
      </c>
      <c r="L49" s="62">
        <v>1163</v>
      </c>
      <c r="M49" s="62">
        <v>66115</v>
      </c>
      <c r="N49" s="62">
        <v>4865</v>
      </c>
      <c r="O49" s="62">
        <v>1174</v>
      </c>
      <c r="P49" s="62">
        <v>66246</v>
      </c>
      <c r="Q49" s="62">
        <v>4865</v>
      </c>
      <c r="R49" s="62">
        <v>1158</v>
      </c>
      <c r="S49" s="62">
        <v>65897</v>
      </c>
      <c r="T49" s="62">
        <v>4868</v>
      </c>
      <c r="U49" s="62">
        <v>1160</v>
      </c>
      <c r="V49" s="62">
        <v>66353</v>
      </c>
      <c r="W49" s="62">
        <v>4868</v>
      </c>
      <c r="X49" s="62">
        <v>1164</v>
      </c>
      <c r="Y49" s="62">
        <v>66808</v>
      </c>
      <c r="Z49" s="62">
        <v>4857</v>
      </c>
      <c r="AA49" s="62">
        <v>1169</v>
      </c>
      <c r="AB49" s="62">
        <v>66659</v>
      </c>
      <c r="AC49" s="62">
        <v>4871</v>
      </c>
      <c r="AD49" s="62">
        <v>1160</v>
      </c>
      <c r="AE49" s="62">
        <v>66225</v>
      </c>
      <c r="AF49" s="62">
        <v>4872</v>
      </c>
      <c r="AG49" s="62">
        <v>1157</v>
      </c>
      <c r="AH49" s="62">
        <v>66126</v>
      </c>
      <c r="AI49" s="62">
        <v>4858</v>
      </c>
      <c r="AJ49" s="62">
        <v>1160</v>
      </c>
      <c r="AK49" s="62">
        <v>65912</v>
      </c>
      <c r="AL49" s="62">
        <v>4847</v>
      </c>
    </row>
    <row r="50" spans="1:38" ht="21">
      <c r="A50" s="28"/>
      <c r="B50" s="65" t="s">
        <v>154</v>
      </c>
      <c r="C50" s="49">
        <f aca="true" t="shared" si="13" ref="C50:H50">SUM(C48:C49)</f>
        <v>4803</v>
      </c>
      <c r="D50" s="49">
        <f>SUM(D48:D49)</f>
        <v>171811</v>
      </c>
      <c r="E50" s="49">
        <f t="shared" si="13"/>
        <v>18432</v>
      </c>
      <c r="F50" s="49">
        <f t="shared" si="13"/>
        <v>4832</v>
      </c>
      <c r="G50" s="49">
        <f>SUM(G48:G49)</f>
        <v>172622</v>
      </c>
      <c r="H50" s="49">
        <f t="shared" si="13"/>
        <v>18597</v>
      </c>
      <c r="I50" s="49">
        <f>SUM(I48:I49)</f>
        <v>4827</v>
      </c>
      <c r="J50" s="49">
        <f>SUM(J48:J49)</f>
        <v>174008</v>
      </c>
      <c r="K50" s="49">
        <f>SUM(K48:K49)</f>
        <v>18714</v>
      </c>
      <c r="L50" s="49">
        <f>SUM(L48:L49)</f>
        <v>4815</v>
      </c>
      <c r="M50" s="49">
        <f>SUM(M48:M49)</f>
        <v>173259</v>
      </c>
      <c r="N50" s="49">
        <f>SUM(N48:N49)</f>
        <v>18812</v>
      </c>
      <c r="O50" s="49">
        <f>SUM(O48:O49)</f>
        <v>4829</v>
      </c>
      <c r="P50" s="49">
        <f>SUM(P48:P49)</f>
        <v>174487</v>
      </c>
      <c r="Q50" s="49">
        <f>SUM(Q48:Q49)</f>
        <v>18867</v>
      </c>
      <c r="R50" s="49">
        <f>SUM(R48:R49)</f>
        <v>4821</v>
      </c>
      <c r="S50" s="49">
        <f>SUM(S48:S49)</f>
        <v>174173</v>
      </c>
      <c r="T50" s="49">
        <f>SUM(T48:T49)</f>
        <v>18913</v>
      </c>
      <c r="U50" s="74">
        <f>SUM(U48:U49)</f>
        <v>4826</v>
      </c>
      <c r="V50" s="74">
        <f>SUM(V48:V49)</f>
        <v>175173</v>
      </c>
      <c r="W50" s="74">
        <f>SUM(W48:W49)</f>
        <v>18896</v>
      </c>
      <c r="X50" s="74">
        <f>SUM(X48:X49)</f>
        <v>4843</v>
      </c>
      <c r="Y50" s="74">
        <f>SUM(Y48:Y49)</f>
        <v>176153</v>
      </c>
      <c r="Z50" s="74">
        <f>SUM(Z48:Z49)</f>
        <v>18897</v>
      </c>
      <c r="AA50" s="74">
        <f>SUM(AA48:AA49)</f>
        <v>4831</v>
      </c>
      <c r="AB50" s="74">
        <f>SUM(AB48:AB49)</f>
        <v>176274</v>
      </c>
      <c r="AC50" s="74">
        <f>SUM(AC48:AC49)</f>
        <v>18973</v>
      </c>
      <c r="AD50" s="74">
        <f>SUM(AD48:AD49)</f>
        <v>4837</v>
      </c>
      <c r="AE50" s="74">
        <f>SUM(AE48:AE49)</f>
        <v>175910</v>
      </c>
      <c r="AF50" s="74">
        <f>SUM(AF48:AF49)</f>
        <v>19013</v>
      </c>
      <c r="AG50" s="74">
        <f>SUM(AG48:AG49)</f>
        <v>4848</v>
      </c>
      <c r="AH50" s="74">
        <f>SUM(AH48:AH49)</f>
        <v>175064</v>
      </c>
      <c r="AI50" s="74">
        <f>SUM(AI48:AI49)</f>
        <v>19040</v>
      </c>
      <c r="AJ50" s="74">
        <f>SUM(AJ48:AJ49)</f>
        <v>4842</v>
      </c>
      <c r="AK50" s="74">
        <f>SUM(AK48:AK49)</f>
        <v>174564</v>
      </c>
      <c r="AL50" s="74">
        <f>SUM(AL48:AL49)</f>
        <v>19051</v>
      </c>
    </row>
    <row r="51" spans="1:38" ht="21">
      <c r="A51" s="28">
        <f>A48+1</f>
        <v>7</v>
      </c>
      <c r="B51" s="29" t="s">
        <v>28</v>
      </c>
      <c r="C51" s="62">
        <v>9639</v>
      </c>
      <c r="D51" s="62">
        <v>382215</v>
      </c>
      <c r="E51" s="62">
        <v>37119</v>
      </c>
      <c r="F51" s="62">
        <v>9679</v>
      </c>
      <c r="G51" s="62">
        <v>384421</v>
      </c>
      <c r="H51" s="62">
        <v>37404</v>
      </c>
      <c r="I51" s="62">
        <v>9757</v>
      </c>
      <c r="J51" s="62">
        <v>386974</v>
      </c>
      <c r="K51" s="62">
        <v>37739</v>
      </c>
      <c r="L51" s="62">
        <v>9763</v>
      </c>
      <c r="M51" s="62">
        <v>384669</v>
      </c>
      <c r="N51" s="62">
        <v>38041</v>
      </c>
      <c r="O51" s="62">
        <v>9811</v>
      </c>
      <c r="P51" s="62">
        <v>386270</v>
      </c>
      <c r="Q51" s="62">
        <v>38270</v>
      </c>
      <c r="R51" s="62">
        <v>9819</v>
      </c>
      <c r="S51" s="62">
        <v>386767</v>
      </c>
      <c r="T51" s="62">
        <v>38521</v>
      </c>
      <c r="U51" s="62">
        <v>9854</v>
      </c>
      <c r="V51" s="62">
        <v>389275</v>
      </c>
      <c r="W51" s="62">
        <v>38700</v>
      </c>
      <c r="X51" s="62">
        <v>9910</v>
      </c>
      <c r="Y51" s="62">
        <v>390770</v>
      </c>
      <c r="Z51" s="62">
        <v>38793</v>
      </c>
      <c r="AA51" s="62">
        <v>9975</v>
      </c>
      <c r="AB51" s="62">
        <v>391893</v>
      </c>
      <c r="AC51" s="62">
        <v>38960</v>
      </c>
      <c r="AD51" s="62">
        <v>10006</v>
      </c>
      <c r="AE51" s="62">
        <v>391707</v>
      </c>
      <c r="AF51" s="62">
        <v>39128</v>
      </c>
      <c r="AG51" s="62">
        <v>10034</v>
      </c>
      <c r="AH51" s="62">
        <v>391394</v>
      </c>
      <c r="AI51" s="62">
        <v>39172</v>
      </c>
      <c r="AJ51" s="62">
        <v>10048</v>
      </c>
      <c r="AK51" s="62">
        <v>391781</v>
      </c>
      <c r="AL51" s="62">
        <v>39123</v>
      </c>
    </row>
    <row r="52" spans="1:38" ht="21">
      <c r="A52" s="28"/>
      <c r="B52" s="29" t="s">
        <v>29</v>
      </c>
      <c r="C52" s="62">
        <v>13933</v>
      </c>
      <c r="D52" s="62">
        <v>371717</v>
      </c>
      <c r="E52" s="62">
        <v>38057</v>
      </c>
      <c r="F52" s="62">
        <v>14020</v>
      </c>
      <c r="G52" s="62">
        <v>374984</v>
      </c>
      <c r="H52" s="62">
        <v>38442</v>
      </c>
      <c r="I52" s="62">
        <v>14047</v>
      </c>
      <c r="J52" s="62">
        <v>378034</v>
      </c>
      <c r="K52" s="62">
        <v>38788</v>
      </c>
      <c r="L52" s="62">
        <v>14102</v>
      </c>
      <c r="M52" s="62">
        <v>376852</v>
      </c>
      <c r="N52" s="62">
        <v>39249</v>
      </c>
      <c r="O52" s="62">
        <v>14151</v>
      </c>
      <c r="P52" s="62">
        <v>381366</v>
      </c>
      <c r="Q52" s="62">
        <v>39428</v>
      </c>
      <c r="R52" s="62">
        <v>14208</v>
      </c>
      <c r="S52" s="62">
        <v>384697</v>
      </c>
      <c r="T52" s="62">
        <v>39565</v>
      </c>
      <c r="U52" s="62">
        <v>14244</v>
      </c>
      <c r="V52" s="62">
        <v>387049</v>
      </c>
      <c r="W52" s="62">
        <v>39814</v>
      </c>
      <c r="X52" s="62">
        <v>14258</v>
      </c>
      <c r="Y52" s="62">
        <v>389603</v>
      </c>
      <c r="Z52" s="62">
        <v>40014</v>
      </c>
      <c r="AA52" s="62">
        <v>14334</v>
      </c>
      <c r="AB52" s="62">
        <v>390466</v>
      </c>
      <c r="AC52" s="62">
        <v>40217</v>
      </c>
      <c r="AD52" s="62">
        <v>14362</v>
      </c>
      <c r="AE52" s="62">
        <v>390585</v>
      </c>
      <c r="AF52" s="62">
        <v>40386</v>
      </c>
      <c r="AG52" s="62">
        <v>14266</v>
      </c>
      <c r="AH52" s="62">
        <v>391601</v>
      </c>
      <c r="AI52" s="62">
        <v>40459</v>
      </c>
      <c r="AJ52" s="62">
        <v>14330</v>
      </c>
      <c r="AK52" s="62">
        <v>390246</v>
      </c>
      <c r="AL52" s="62">
        <v>40463</v>
      </c>
    </row>
    <row r="53" spans="1:38" ht="21">
      <c r="A53" s="28"/>
      <c r="B53" s="65" t="s">
        <v>196</v>
      </c>
      <c r="C53" s="49">
        <f aca="true" t="shared" si="14" ref="C53:H53">SUM(C51:C52)</f>
        <v>23572</v>
      </c>
      <c r="D53" s="49">
        <f>SUM(D51:D52)</f>
        <v>753932</v>
      </c>
      <c r="E53" s="49">
        <f t="shared" si="14"/>
        <v>75176</v>
      </c>
      <c r="F53" s="49">
        <f t="shared" si="14"/>
        <v>23699</v>
      </c>
      <c r="G53" s="49">
        <f>SUM(G51:G52)</f>
        <v>759405</v>
      </c>
      <c r="H53" s="49">
        <f t="shared" si="14"/>
        <v>75846</v>
      </c>
      <c r="I53" s="49">
        <f>SUM(I51:I52)</f>
        <v>23804</v>
      </c>
      <c r="J53" s="49">
        <f>SUM(J51:J52)</f>
        <v>765008</v>
      </c>
      <c r="K53" s="49">
        <f>SUM(K51:K52)</f>
        <v>76527</v>
      </c>
      <c r="L53" s="49">
        <f>SUM(L51:L52)</f>
        <v>23865</v>
      </c>
      <c r="M53" s="49">
        <f>SUM(M51:M52)</f>
        <v>761521</v>
      </c>
      <c r="N53" s="49">
        <f>SUM(N51:N52)</f>
        <v>77290</v>
      </c>
      <c r="O53" s="49">
        <f>SUM(O51:O52)</f>
        <v>23962</v>
      </c>
      <c r="P53" s="49">
        <f>SUM(P51:P52)</f>
        <v>767636</v>
      </c>
      <c r="Q53" s="49">
        <f>SUM(Q51:Q52)</f>
        <v>77698</v>
      </c>
      <c r="R53" s="49">
        <f>SUM(R51:R52)</f>
        <v>24027</v>
      </c>
      <c r="S53" s="49">
        <f>SUM(S51:S52)</f>
        <v>771464</v>
      </c>
      <c r="T53" s="49">
        <f>SUM(T51:T52)</f>
        <v>78086</v>
      </c>
      <c r="U53" s="74">
        <f>SUM(U51:U52)</f>
        <v>24098</v>
      </c>
      <c r="V53" s="74">
        <f>SUM(V51:V52)</f>
        <v>776324</v>
      </c>
      <c r="W53" s="74">
        <f>SUM(W51:W52)</f>
        <v>78514</v>
      </c>
      <c r="X53" s="74">
        <f>SUM(X51:X52)</f>
        <v>24168</v>
      </c>
      <c r="Y53" s="74">
        <f>SUM(Y51:Y52)</f>
        <v>780373</v>
      </c>
      <c r="Z53" s="74">
        <f>SUM(Z51:Z52)</f>
        <v>78807</v>
      </c>
      <c r="AA53" s="74">
        <f>SUM(AA51:AA52)</f>
        <v>24309</v>
      </c>
      <c r="AB53" s="74">
        <f>SUM(AB51:AB52)</f>
        <v>782359</v>
      </c>
      <c r="AC53" s="74">
        <f>SUM(AC51:AC52)</f>
        <v>79177</v>
      </c>
      <c r="AD53" s="74">
        <f>SUM(AD51:AD52)</f>
        <v>24368</v>
      </c>
      <c r="AE53" s="74">
        <f>SUM(AE51:AE52)</f>
        <v>782292</v>
      </c>
      <c r="AF53" s="74">
        <f>SUM(AF51:AF52)</f>
        <v>79514</v>
      </c>
      <c r="AG53" s="74">
        <f>SUM(AG51:AG52)</f>
        <v>24300</v>
      </c>
      <c r="AH53" s="74">
        <f>SUM(AH51:AH52)</f>
        <v>782995</v>
      </c>
      <c r="AI53" s="74">
        <f>SUM(AI51:AI52)</f>
        <v>79631</v>
      </c>
      <c r="AJ53" s="74">
        <f>SUM(AJ51:AJ52)</f>
        <v>24378</v>
      </c>
      <c r="AK53" s="74">
        <f>SUM(AK51:AK52)</f>
        <v>782027</v>
      </c>
      <c r="AL53" s="74">
        <f>SUM(AL51:AL52)</f>
        <v>79586</v>
      </c>
    </row>
    <row r="54" spans="1:38" ht="21">
      <c r="A54" s="28">
        <f>A51+1</f>
        <v>8</v>
      </c>
      <c r="B54" s="29" t="s">
        <v>30</v>
      </c>
      <c r="C54" s="62">
        <v>6679</v>
      </c>
      <c r="D54" s="62">
        <v>187323</v>
      </c>
      <c r="E54" s="62">
        <v>25900</v>
      </c>
      <c r="F54" s="62">
        <v>6697</v>
      </c>
      <c r="G54" s="62">
        <v>187623</v>
      </c>
      <c r="H54" s="62">
        <v>26076</v>
      </c>
      <c r="I54" s="62">
        <v>6721</v>
      </c>
      <c r="J54" s="62">
        <v>189087</v>
      </c>
      <c r="K54" s="62">
        <v>26142</v>
      </c>
      <c r="L54" s="62">
        <v>6713</v>
      </c>
      <c r="M54" s="62">
        <v>190004</v>
      </c>
      <c r="N54" s="62">
        <v>26294</v>
      </c>
      <c r="O54" s="62">
        <v>6728</v>
      </c>
      <c r="P54" s="62">
        <v>192507</v>
      </c>
      <c r="Q54" s="62">
        <v>26374</v>
      </c>
      <c r="R54" s="62">
        <v>6721</v>
      </c>
      <c r="S54" s="62">
        <v>194012</v>
      </c>
      <c r="T54" s="62">
        <v>26471</v>
      </c>
      <c r="U54" s="62">
        <v>6784</v>
      </c>
      <c r="V54" s="62">
        <v>196961</v>
      </c>
      <c r="W54" s="62">
        <v>26580</v>
      </c>
      <c r="X54" s="62">
        <v>6804</v>
      </c>
      <c r="Y54" s="62">
        <v>200153</v>
      </c>
      <c r="Z54" s="62">
        <v>26643</v>
      </c>
      <c r="AA54" s="62">
        <v>6826</v>
      </c>
      <c r="AB54" s="62">
        <v>202724</v>
      </c>
      <c r="AC54" s="62">
        <v>26671</v>
      </c>
      <c r="AD54" s="62">
        <v>6808</v>
      </c>
      <c r="AE54" s="62">
        <v>203022</v>
      </c>
      <c r="AF54" s="62">
        <v>26712</v>
      </c>
      <c r="AG54" s="62">
        <v>6834</v>
      </c>
      <c r="AH54" s="62">
        <v>203105</v>
      </c>
      <c r="AI54" s="62">
        <v>26707</v>
      </c>
      <c r="AJ54" s="62">
        <v>6841</v>
      </c>
      <c r="AK54" s="62">
        <v>202177</v>
      </c>
      <c r="AL54" s="62">
        <v>26726</v>
      </c>
    </row>
    <row r="55" spans="1:38" ht="21">
      <c r="A55" s="28"/>
      <c r="B55" s="29" t="s">
        <v>119</v>
      </c>
      <c r="C55" s="62">
        <v>2609</v>
      </c>
      <c r="D55" s="62">
        <v>237844</v>
      </c>
      <c r="E55" s="62">
        <v>5684</v>
      </c>
      <c r="F55" s="62">
        <v>2631</v>
      </c>
      <c r="G55" s="62">
        <v>239763</v>
      </c>
      <c r="H55" s="62">
        <v>5767</v>
      </c>
      <c r="I55" s="62">
        <v>2652</v>
      </c>
      <c r="J55" s="62">
        <v>242176</v>
      </c>
      <c r="K55" s="62">
        <v>5901</v>
      </c>
      <c r="L55" s="62">
        <v>2671</v>
      </c>
      <c r="M55" s="62">
        <v>241836</v>
      </c>
      <c r="N55" s="62">
        <v>5955</v>
      </c>
      <c r="O55" s="62">
        <v>2685</v>
      </c>
      <c r="P55" s="62">
        <v>243131</v>
      </c>
      <c r="Q55" s="62">
        <v>6070</v>
      </c>
      <c r="R55" s="62">
        <v>2684</v>
      </c>
      <c r="S55" s="62">
        <v>245303</v>
      </c>
      <c r="T55" s="62">
        <v>6176</v>
      </c>
      <c r="U55" s="62">
        <v>2699</v>
      </c>
      <c r="V55" s="62">
        <v>245865</v>
      </c>
      <c r="W55" s="62">
        <v>6304</v>
      </c>
      <c r="X55" s="62">
        <v>2714</v>
      </c>
      <c r="Y55" s="62">
        <v>246336</v>
      </c>
      <c r="Z55" s="62">
        <v>6368</v>
      </c>
      <c r="AA55" s="62">
        <v>2726</v>
      </c>
      <c r="AB55" s="62">
        <v>245704</v>
      </c>
      <c r="AC55" s="62">
        <v>6451</v>
      </c>
      <c r="AD55" s="62">
        <v>2732</v>
      </c>
      <c r="AE55" s="62">
        <v>245721</v>
      </c>
      <c r="AF55" s="62">
        <v>6526</v>
      </c>
      <c r="AG55" s="62">
        <v>2742</v>
      </c>
      <c r="AH55" s="62">
        <v>246573</v>
      </c>
      <c r="AI55" s="62">
        <v>6554</v>
      </c>
      <c r="AJ55" s="62">
        <v>2749</v>
      </c>
      <c r="AK55" s="62">
        <v>245600</v>
      </c>
      <c r="AL55" s="62">
        <v>6605</v>
      </c>
    </row>
    <row r="56" spans="1:38" ht="21">
      <c r="A56" s="28"/>
      <c r="B56" s="65" t="s">
        <v>155</v>
      </c>
      <c r="C56" s="49">
        <f aca="true" t="shared" si="15" ref="C56:H56">SUM(C54:C55)</f>
        <v>9288</v>
      </c>
      <c r="D56" s="49">
        <f t="shared" si="15"/>
        <v>425167</v>
      </c>
      <c r="E56" s="49">
        <f t="shared" si="15"/>
        <v>31584</v>
      </c>
      <c r="F56" s="49">
        <f t="shared" si="15"/>
        <v>9328</v>
      </c>
      <c r="G56" s="49">
        <f t="shared" si="15"/>
        <v>427386</v>
      </c>
      <c r="H56" s="49">
        <f t="shared" si="15"/>
        <v>31843</v>
      </c>
      <c r="I56" s="49">
        <f>SUM(I54:I55)</f>
        <v>9373</v>
      </c>
      <c r="J56" s="49">
        <f>SUM(J54:J55)</f>
        <v>431263</v>
      </c>
      <c r="K56" s="49">
        <f>SUM(K54:K55)</f>
        <v>32043</v>
      </c>
      <c r="L56" s="49">
        <f>SUM(L54:L55)</f>
        <v>9384</v>
      </c>
      <c r="M56" s="49">
        <f>SUM(M54:M55)</f>
        <v>431840</v>
      </c>
      <c r="N56" s="49">
        <f>SUM(N54:N55)</f>
        <v>32249</v>
      </c>
      <c r="O56" s="49">
        <f>SUM(O54:O55)</f>
        <v>9413</v>
      </c>
      <c r="P56" s="49">
        <f>SUM(P54:P55)</f>
        <v>435638</v>
      </c>
      <c r="Q56" s="49">
        <f>SUM(Q54:Q55)</f>
        <v>32444</v>
      </c>
      <c r="R56" s="49">
        <f>SUM(R54:R55)</f>
        <v>9405</v>
      </c>
      <c r="S56" s="49">
        <f>SUM(S54:S55)</f>
        <v>439315</v>
      </c>
      <c r="T56" s="49">
        <f>SUM(T54:T55)</f>
        <v>32647</v>
      </c>
      <c r="U56" s="74">
        <f>SUM(U54:U55)</f>
        <v>9483</v>
      </c>
      <c r="V56" s="74">
        <f>SUM(V54:V55)</f>
        <v>442826</v>
      </c>
      <c r="W56" s="74">
        <f>SUM(W54:W55)</f>
        <v>32884</v>
      </c>
      <c r="X56" s="74">
        <f>SUM(X54:X55)</f>
        <v>9518</v>
      </c>
      <c r="Y56" s="74">
        <f>SUM(Y54:Y55)</f>
        <v>446489</v>
      </c>
      <c r="Z56" s="74">
        <f>SUM(Z54:Z55)</f>
        <v>33011</v>
      </c>
      <c r="AA56" s="74">
        <f>SUM(AA54:AA55)</f>
        <v>9552</v>
      </c>
      <c r="AB56" s="74">
        <f>SUM(AB54:AB55)</f>
        <v>448428</v>
      </c>
      <c r="AC56" s="74">
        <f>SUM(AC54:AC55)</f>
        <v>33122</v>
      </c>
      <c r="AD56" s="74">
        <f>SUM(AD54:AD55)</f>
        <v>9540</v>
      </c>
      <c r="AE56" s="74">
        <f>SUM(AE54:AE55)</f>
        <v>448743</v>
      </c>
      <c r="AF56" s="74">
        <f>SUM(AF54:AF55)</f>
        <v>33238</v>
      </c>
      <c r="AG56" s="74">
        <f>SUM(AG54:AG55)</f>
        <v>9576</v>
      </c>
      <c r="AH56" s="74">
        <f>SUM(AH54:AH55)</f>
        <v>449678</v>
      </c>
      <c r="AI56" s="74">
        <f>SUM(AI54:AI55)</f>
        <v>33261</v>
      </c>
      <c r="AJ56" s="74">
        <f>SUM(AJ54:AJ55)</f>
        <v>9590</v>
      </c>
      <c r="AK56" s="74">
        <f>SUM(AK54:AK55)</f>
        <v>447777</v>
      </c>
      <c r="AL56" s="74">
        <f>SUM(AL54:AL55)</f>
        <v>33331</v>
      </c>
    </row>
    <row r="57" spans="1:38" ht="21">
      <c r="A57" s="28">
        <f>A54+1</f>
        <v>9</v>
      </c>
      <c r="B57" s="29" t="s">
        <v>31</v>
      </c>
      <c r="C57" s="62">
        <v>2519</v>
      </c>
      <c r="D57" s="62">
        <v>29734</v>
      </c>
      <c r="E57" s="62">
        <v>8202</v>
      </c>
      <c r="F57" s="62">
        <v>2520</v>
      </c>
      <c r="G57" s="62">
        <v>29708</v>
      </c>
      <c r="H57" s="62">
        <v>8249</v>
      </c>
      <c r="I57" s="62">
        <v>2525</v>
      </c>
      <c r="J57" s="62">
        <v>29690</v>
      </c>
      <c r="K57" s="62">
        <v>8315</v>
      </c>
      <c r="L57" s="62">
        <v>2524</v>
      </c>
      <c r="M57" s="62">
        <v>29396</v>
      </c>
      <c r="N57" s="62">
        <v>8443</v>
      </c>
      <c r="O57" s="62">
        <v>2532</v>
      </c>
      <c r="P57" s="62">
        <v>29305</v>
      </c>
      <c r="Q57" s="62">
        <v>8659</v>
      </c>
      <c r="R57" s="62">
        <v>2541</v>
      </c>
      <c r="S57" s="62">
        <v>29370</v>
      </c>
      <c r="T57" s="62">
        <v>8756</v>
      </c>
      <c r="U57" s="62">
        <v>2548</v>
      </c>
      <c r="V57" s="62">
        <v>29480</v>
      </c>
      <c r="W57" s="62">
        <v>8797</v>
      </c>
      <c r="X57" s="62">
        <v>2606</v>
      </c>
      <c r="Y57" s="62">
        <v>29835</v>
      </c>
      <c r="Z57" s="62">
        <v>8842</v>
      </c>
      <c r="AA57" s="62">
        <v>2619</v>
      </c>
      <c r="AB57" s="62">
        <v>30251</v>
      </c>
      <c r="AC57" s="62">
        <v>8872</v>
      </c>
      <c r="AD57" s="62">
        <v>2629</v>
      </c>
      <c r="AE57" s="62">
        <v>29849</v>
      </c>
      <c r="AF57" s="62">
        <v>8928</v>
      </c>
      <c r="AG57" s="62">
        <v>2630</v>
      </c>
      <c r="AH57" s="62">
        <v>30028</v>
      </c>
      <c r="AI57" s="62">
        <v>8928</v>
      </c>
      <c r="AJ57" s="62">
        <v>2681</v>
      </c>
      <c r="AK57" s="62">
        <v>30192</v>
      </c>
      <c r="AL57" s="62">
        <v>8920</v>
      </c>
    </row>
    <row r="58" spans="1:38" ht="21">
      <c r="A58" s="28"/>
      <c r="B58" s="29" t="s">
        <v>176</v>
      </c>
      <c r="C58" s="62">
        <v>400</v>
      </c>
      <c r="D58" s="62">
        <v>4323</v>
      </c>
      <c r="E58" s="62">
        <v>1194</v>
      </c>
      <c r="F58" s="62">
        <v>404</v>
      </c>
      <c r="G58" s="62">
        <v>4369</v>
      </c>
      <c r="H58" s="62">
        <v>1204</v>
      </c>
      <c r="I58" s="62">
        <v>406</v>
      </c>
      <c r="J58" s="62">
        <v>4343</v>
      </c>
      <c r="K58" s="62">
        <v>1213</v>
      </c>
      <c r="L58" s="62">
        <v>412</v>
      </c>
      <c r="M58" s="62">
        <v>4318</v>
      </c>
      <c r="N58" s="62">
        <v>1234</v>
      </c>
      <c r="O58" s="62">
        <v>410</v>
      </c>
      <c r="P58" s="62">
        <v>4186</v>
      </c>
      <c r="Q58" s="62">
        <v>1233</v>
      </c>
      <c r="R58" s="62">
        <v>416</v>
      </c>
      <c r="S58" s="62">
        <v>4091</v>
      </c>
      <c r="T58" s="62">
        <v>1234</v>
      </c>
      <c r="U58" s="62">
        <v>418</v>
      </c>
      <c r="V58" s="62">
        <v>4120</v>
      </c>
      <c r="W58" s="62">
        <v>1240</v>
      </c>
      <c r="X58" s="62">
        <v>413</v>
      </c>
      <c r="Y58" s="62">
        <v>4215</v>
      </c>
      <c r="Z58" s="62">
        <v>1237</v>
      </c>
      <c r="AA58" s="62">
        <v>417</v>
      </c>
      <c r="AB58" s="62">
        <v>4247</v>
      </c>
      <c r="AC58" s="62">
        <v>1233</v>
      </c>
      <c r="AD58" s="62">
        <v>424</v>
      </c>
      <c r="AE58" s="62">
        <v>4448</v>
      </c>
      <c r="AF58" s="62">
        <v>1235</v>
      </c>
      <c r="AG58" s="62">
        <v>428</v>
      </c>
      <c r="AH58" s="62">
        <v>4490</v>
      </c>
      <c r="AI58" s="62">
        <v>1224</v>
      </c>
      <c r="AJ58" s="62">
        <v>434</v>
      </c>
      <c r="AK58" s="62">
        <v>4557</v>
      </c>
      <c r="AL58" s="62">
        <v>1214</v>
      </c>
    </row>
    <row r="59" spans="1:38" ht="21">
      <c r="A59" s="28"/>
      <c r="B59" s="65" t="s">
        <v>181</v>
      </c>
      <c r="C59" s="49">
        <f aca="true" t="shared" si="16" ref="C59:H59">SUM(C57:C58)</f>
        <v>2919</v>
      </c>
      <c r="D59" s="49">
        <f>SUM(D57:D58)</f>
        <v>34057</v>
      </c>
      <c r="E59" s="49">
        <f t="shared" si="16"/>
        <v>9396</v>
      </c>
      <c r="F59" s="49">
        <f t="shared" si="16"/>
        <v>2924</v>
      </c>
      <c r="G59" s="49">
        <f>SUM(G57:G58)</f>
        <v>34077</v>
      </c>
      <c r="H59" s="49">
        <f t="shared" si="16"/>
        <v>9453</v>
      </c>
      <c r="I59" s="49">
        <f>SUM(I57:I58)</f>
        <v>2931</v>
      </c>
      <c r="J59" s="49">
        <f>SUM(J57:J58)</f>
        <v>34033</v>
      </c>
      <c r="K59" s="49">
        <f>SUM(K57:K58)</f>
        <v>9528</v>
      </c>
      <c r="L59" s="49">
        <f>SUM(L57:L58)</f>
        <v>2936</v>
      </c>
      <c r="M59" s="49">
        <f>SUM(M57:M58)</f>
        <v>33714</v>
      </c>
      <c r="N59" s="49">
        <f>SUM(N57:N58)</f>
        <v>9677</v>
      </c>
      <c r="O59" s="49">
        <f>SUM(O57:O58)</f>
        <v>2942</v>
      </c>
      <c r="P59" s="49">
        <f>SUM(P57:P58)</f>
        <v>33491</v>
      </c>
      <c r="Q59" s="49">
        <f>SUM(Q57:Q58)</f>
        <v>9892</v>
      </c>
      <c r="R59" s="49">
        <f>SUM(R57:R58)</f>
        <v>2957</v>
      </c>
      <c r="S59" s="49">
        <f>SUM(S57:S58)</f>
        <v>33461</v>
      </c>
      <c r="T59" s="49">
        <f>SUM(T57:T58)</f>
        <v>9990</v>
      </c>
      <c r="U59" s="74">
        <f>SUM(U57:U58)</f>
        <v>2966</v>
      </c>
      <c r="V59" s="74">
        <f>SUM(V57:V58)</f>
        <v>33600</v>
      </c>
      <c r="W59" s="74">
        <f>SUM(W57:W58)</f>
        <v>10037</v>
      </c>
      <c r="X59" s="74">
        <f>SUM(X57:X58)</f>
        <v>3019</v>
      </c>
      <c r="Y59" s="74">
        <f>SUM(Y57:Y58)</f>
        <v>34050</v>
      </c>
      <c r="Z59" s="74">
        <f>SUM(Z57:Z58)</f>
        <v>10079</v>
      </c>
      <c r="AA59" s="74">
        <f>SUM(AA57:AA58)</f>
        <v>3036</v>
      </c>
      <c r="AB59" s="74">
        <f>SUM(AB57:AB58)</f>
        <v>34498</v>
      </c>
      <c r="AC59" s="74">
        <f>SUM(AC57:AC58)</f>
        <v>10105</v>
      </c>
      <c r="AD59" s="74">
        <f>SUM(AD57:AD58)</f>
        <v>3053</v>
      </c>
      <c r="AE59" s="74">
        <f>SUM(AE57:AE58)</f>
        <v>34297</v>
      </c>
      <c r="AF59" s="74">
        <f>SUM(AF57:AF58)</f>
        <v>10163</v>
      </c>
      <c r="AG59" s="74">
        <f>SUM(AG57:AG58)</f>
        <v>3058</v>
      </c>
      <c r="AH59" s="74">
        <f>SUM(AH57:AH58)</f>
        <v>34518</v>
      </c>
      <c r="AI59" s="74">
        <f>SUM(AI57:AI58)</f>
        <v>10152</v>
      </c>
      <c r="AJ59" s="74">
        <f>SUM(AJ57:AJ58)</f>
        <v>3115</v>
      </c>
      <c r="AK59" s="74">
        <f>SUM(AK57:AK58)</f>
        <v>34749</v>
      </c>
      <c r="AL59" s="74">
        <f>SUM(AL57:AL58)</f>
        <v>10134</v>
      </c>
    </row>
    <row r="60" spans="1:38" ht="21">
      <c r="A60" s="28">
        <f>A57+1</f>
        <v>10</v>
      </c>
      <c r="B60" s="29" t="s">
        <v>32</v>
      </c>
      <c r="C60" s="62">
        <v>1407</v>
      </c>
      <c r="D60" s="62">
        <v>17840</v>
      </c>
      <c r="E60" s="62">
        <v>3229</v>
      </c>
      <c r="F60" s="62">
        <v>1413</v>
      </c>
      <c r="G60" s="62">
        <v>17890</v>
      </c>
      <c r="H60" s="62">
        <v>3245</v>
      </c>
      <c r="I60" s="62">
        <v>1411</v>
      </c>
      <c r="J60" s="62">
        <v>17749</v>
      </c>
      <c r="K60" s="62">
        <v>3269</v>
      </c>
      <c r="L60" s="62">
        <v>1405</v>
      </c>
      <c r="M60" s="62">
        <v>17742</v>
      </c>
      <c r="N60" s="62">
        <v>3317</v>
      </c>
      <c r="O60" s="62">
        <v>1402</v>
      </c>
      <c r="P60" s="62">
        <v>17711</v>
      </c>
      <c r="Q60" s="62">
        <v>3308</v>
      </c>
      <c r="R60" s="62">
        <v>1409</v>
      </c>
      <c r="S60" s="62">
        <v>17612</v>
      </c>
      <c r="T60" s="62">
        <v>3354</v>
      </c>
      <c r="U60" s="62">
        <v>1417</v>
      </c>
      <c r="V60" s="62">
        <v>17563</v>
      </c>
      <c r="W60" s="62">
        <v>3377</v>
      </c>
      <c r="X60" s="62">
        <v>1413</v>
      </c>
      <c r="Y60" s="62">
        <v>17675</v>
      </c>
      <c r="Z60" s="62">
        <v>3377</v>
      </c>
      <c r="AA60" s="62">
        <v>1412</v>
      </c>
      <c r="AB60" s="62">
        <v>17617</v>
      </c>
      <c r="AC60" s="62">
        <v>3380</v>
      </c>
      <c r="AD60" s="62">
        <v>1421</v>
      </c>
      <c r="AE60" s="62">
        <v>17413</v>
      </c>
      <c r="AF60" s="62">
        <v>3376</v>
      </c>
      <c r="AG60" s="62">
        <v>1418</v>
      </c>
      <c r="AH60" s="62">
        <v>17477</v>
      </c>
      <c r="AI60" s="62">
        <v>3367</v>
      </c>
      <c r="AJ60" s="62">
        <v>1421</v>
      </c>
      <c r="AK60" s="62">
        <v>17614</v>
      </c>
      <c r="AL60" s="62">
        <v>3321</v>
      </c>
    </row>
    <row r="61" spans="1:38" ht="21">
      <c r="A61" s="28">
        <f>A60+1</f>
        <v>11</v>
      </c>
      <c r="B61" s="29" t="s">
        <v>33</v>
      </c>
      <c r="C61" s="62">
        <v>2913</v>
      </c>
      <c r="D61" s="62">
        <v>91040</v>
      </c>
      <c r="E61" s="62">
        <v>10483</v>
      </c>
      <c r="F61" s="62">
        <v>2925</v>
      </c>
      <c r="G61" s="62">
        <v>91269</v>
      </c>
      <c r="H61" s="62">
        <v>10591</v>
      </c>
      <c r="I61" s="62">
        <v>2907</v>
      </c>
      <c r="J61" s="62">
        <v>91982</v>
      </c>
      <c r="K61" s="62">
        <v>10660</v>
      </c>
      <c r="L61" s="62">
        <v>2897</v>
      </c>
      <c r="M61" s="62">
        <v>91606</v>
      </c>
      <c r="N61" s="62">
        <v>10751</v>
      </c>
      <c r="O61" s="62">
        <v>2916</v>
      </c>
      <c r="P61" s="62">
        <v>91849</v>
      </c>
      <c r="Q61" s="62">
        <v>10870</v>
      </c>
      <c r="R61" s="62">
        <v>2905</v>
      </c>
      <c r="S61" s="62">
        <v>92618</v>
      </c>
      <c r="T61" s="62">
        <v>10934</v>
      </c>
      <c r="U61" s="62">
        <v>2908</v>
      </c>
      <c r="V61" s="62">
        <v>93138</v>
      </c>
      <c r="W61" s="62">
        <v>10985</v>
      </c>
      <c r="X61" s="62">
        <v>2920</v>
      </c>
      <c r="Y61" s="62">
        <v>93277</v>
      </c>
      <c r="Z61" s="62">
        <v>11036</v>
      </c>
      <c r="AA61" s="62">
        <v>2928</v>
      </c>
      <c r="AB61" s="62">
        <v>93109</v>
      </c>
      <c r="AC61" s="62">
        <v>11080</v>
      </c>
      <c r="AD61" s="62">
        <v>2949</v>
      </c>
      <c r="AE61" s="62">
        <v>92680</v>
      </c>
      <c r="AF61" s="62">
        <v>11136</v>
      </c>
      <c r="AG61" s="62">
        <v>2953</v>
      </c>
      <c r="AH61" s="62">
        <v>92493</v>
      </c>
      <c r="AI61" s="62">
        <v>11216</v>
      </c>
      <c r="AJ61" s="62">
        <v>2971</v>
      </c>
      <c r="AK61" s="62">
        <v>92442</v>
      </c>
      <c r="AL61" s="62">
        <v>11271</v>
      </c>
    </row>
    <row r="62" spans="1:38" ht="21">
      <c r="A62" s="28"/>
      <c r="B62" s="29" t="s">
        <v>106</v>
      </c>
      <c r="C62" s="62">
        <v>1210</v>
      </c>
      <c r="D62" s="62">
        <v>102761</v>
      </c>
      <c r="E62" s="62">
        <v>5659</v>
      </c>
      <c r="F62" s="62">
        <v>1216</v>
      </c>
      <c r="G62" s="62">
        <v>103092</v>
      </c>
      <c r="H62" s="62">
        <v>5705</v>
      </c>
      <c r="I62" s="62">
        <v>1223</v>
      </c>
      <c r="J62" s="62">
        <v>103324</v>
      </c>
      <c r="K62" s="62">
        <v>5775</v>
      </c>
      <c r="L62" s="62">
        <v>1221</v>
      </c>
      <c r="M62" s="62">
        <v>102764</v>
      </c>
      <c r="N62" s="62">
        <v>5797</v>
      </c>
      <c r="O62" s="62">
        <v>1220</v>
      </c>
      <c r="P62" s="62">
        <v>103561</v>
      </c>
      <c r="Q62" s="62">
        <v>5832</v>
      </c>
      <c r="R62" s="62">
        <v>1216</v>
      </c>
      <c r="S62" s="62">
        <v>103699</v>
      </c>
      <c r="T62" s="62">
        <v>5891</v>
      </c>
      <c r="U62" s="62">
        <v>1221</v>
      </c>
      <c r="V62" s="62">
        <v>103375</v>
      </c>
      <c r="W62" s="62">
        <v>5922</v>
      </c>
      <c r="X62" s="62">
        <v>1231</v>
      </c>
      <c r="Y62" s="62">
        <v>103537</v>
      </c>
      <c r="Z62" s="62">
        <v>5946</v>
      </c>
      <c r="AA62" s="62">
        <v>1238</v>
      </c>
      <c r="AB62" s="62">
        <v>103815</v>
      </c>
      <c r="AC62" s="62">
        <v>6014</v>
      </c>
      <c r="AD62" s="62">
        <v>1250</v>
      </c>
      <c r="AE62" s="62">
        <v>104183</v>
      </c>
      <c r="AF62" s="62">
        <v>6044</v>
      </c>
      <c r="AG62" s="62">
        <v>1247</v>
      </c>
      <c r="AH62" s="62">
        <v>104035</v>
      </c>
      <c r="AI62" s="62">
        <v>6056</v>
      </c>
      <c r="AJ62" s="62">
        <v>1246</v>
      </c>
      <c r="AK62" s="62">
        <v>103941</v>
      </c>
      <c r="AL62" s="62">
        <v>6095</v>
      </c>
    </row>
    <row r="63" spans="1:38" ht="21">
      <c r="A63" s="28"/>
      <c r="B63" s="29" t="s">
        <v>199</v>
      </c>
      <c r="C63" s="62">
        <v>1149</v>
      </c>
      <c r="D63" s="62">
        <v>40714</v>
      </c>
      <c r="E63" s="62">
        <v>3139</v>
      </c>
      <c r="F63" s="62">
        <v>1156</v>
      </c>
      <c r="G63" s="62">
        <v>40937</v>
      </c>
      <c r="H63" s="62">
        <v>3180</v>
      </c>
      <c r="I63" s="62">
        <v>1162</v>
      </c>
      <c r="J63" s="62">
        <v>41080</v>
      </c>
      <c r="K63" s="62">
        <v>3204</v>
      </c>
      <c r="L63" s="62">
        <v>1165</v>
      </c>
      <c r="M63" s="62">
        <v>41284</v>
      </c>
      <c r="N63" s="62">
        <v>3280</v>
      </c>
      <c r="O63" s="62">
        <v>1166</v>
      </c>
      <c r="P63" s="62">
        <v>41628</v>
      </c>
      <c r="Q63" s="62">
        <v>3305</v>
      </c>
      <c r="R63" s="62">
        <v>1156</v>
      </c>
      <c r="S63" s="62">
        <v>42176</v>
      </c>
      <c r="T63" s="62">
        <v>3321</v>
      </c>
      <c r="U63" s="62">
        <v>1157</v>
      </c>
      <c r="V63" s="62">
        <v>41969</v>
      </c>
      <c r="W63" s="62">
        <v>3370</v>
      </c>
      <c r="X63" s="62">
        <v>1155</v>
      </c>
      <c r="Y63" s="62">
        <v>42033</v>
      </c>
      <c r="Z63" s="62">
        <v>3377</v>
      </c>
      <c r="AA63" s="62">
        <v>1169</v>
      </c>
      <c r="AB63" s="62">
        <v>42116</v>
      </c>
      <c r="AC63" s="62">
        <v>3406</v>
      </c>
      <c r="AD63" s="62">
        <v>1174</v>
      </c>
      <c r="AE63" s="62">
        <v>42114</v>
      </c>
      <c r="AF63" s="62">
        <v>3456</v>
      </c>
      <c r="AG63" s="62">
        <v>1174</v>
      </c>
      <c r="AH63" s="62">
        <v>42693</v>
      </c>
      <c r="AI63" s="62">
        <v>3472</v>
      </c>
      <c r="AJ63" s="62">
        <v>1180</v>
      </c>
      <c r="AK63" s="62">
        <v>42490</v>
      </c>
      <c r="AL63" s="62">
        <v>3486</v>
      </c>
    </row>
    <row r="64" spans="1:38" ht="21">
      <c r="A64" s="28"/>
      <c r="B64" s="65" t="s">
        <v>156</v>
      </c>
      <c r="C64" s="49">
        <f aca="true" t="shared" si="17" ref="C64:H64">SUM(C61:C63)</f>
        <v>5272</v>
      </c>
      <c r="D64" s="49">
        <f>SUM(D61:D63)</f>
        <v>234515</v>
      </c>
      <c r="E64" s="49">
        <f t="shared" si="17"/>
        <v>19281</v>
      </c>
      <c r="F64" s="49">
        <f t="shared" si="17"/>
        <v>5297</v>
      </c>
      <c r="G64" s="49">
        <f>SUM(G61:G63)</f>
        <v>235298</v>
      </c>
      <c r="H64" s="49">
        <f t="shared" si="17"/>
        <v>19476</v>
      </c>
      <c r="I64" s="49">
        <f>SUM(I61:I63)</f>
        <v>5292</v>
      </c>
      <c r="J64" s="49">
        <f>SUM(J61:J63)</f>
        <v>236386</v>
      </c>
      <c r="K64" s="49">
        <f>SUM(K61:K63)</f>
        <v>19639</v>
      </c>
      <c r="L64" s="49">
        <f>SUM(L61:L63)</f>
        <v>5283</v>
      </c>
      <c r="M64" s="49">
        <f>SUM(M61:M63)</f>
        <v>235654</v>
      </c>
      <c r="N64" s="49">
        <f>SUM(N61:N63)</f>
        <v>19828</v>
      </c>
      <c r="O64" s="49">
        <f>SUM(O61:O63)</f>
        <v>5302</v>
      </c>
      <c r="P64" s="49">
        <f>SUM(P61:P63)</f>
        <v>237038</v>
      </c>
      <c r="Q64" s="49">
        <f>SUM(Q61:Q63)</f>
        <v>20007</v>
      </c>
      <c r="R64" s="49">
        <f>SUM(R61:R63)</f>
        <v>5277</v>
      </c>
      <c r="S64" s="49">
        <f>SUM(S61:S63)</f>
        <v>238493</v>
      </c>
      <c r="T64" s="49">
        <f>SUM(T61:T63)</f>
        <v>20146</v>
      </c>
      <c r="U64" s="74">
        <f>SUM(U61:U63)</f>
        <v>5286</v>
      </c>
      <c r="V64" s="74">
        <f>SUM(V61:V63)</f>
        <v>238482</v>
      </c>
      <c r="W64" s="74">
        <f>SUM(W61:W63)</f>
        <v>20277</v>
      </c>
      <c r="X64" s="74">
        <f>SUM(X61:X63)</f>
        <v>5306</v>
      </c>
      <c r="Y64" s="74">
        <f>SUM(Y61:Y63)</f>
        <v>238847</v>
      </c>
      <c r="Z64" s="74">
        <f>SUM(Z61:Z63)</f>
        <v>20359</v>
      </c>
      <c r="AA64" s="74">
        <f>SUM(AA61:AA63)</f>
        <v>5335</v>
      </c>
      <c r="AB64" s="74">
        <f>SUM(AB61:AB63)</f>
        <v>239040</v>
      </c>
      <c r="AC64" s="74">
        <f>SUM(AC61:AC63)</f>
        <v>20500</v>
      </c>
      <c r="AD64" s="74">
        <f>SUM(AD61:AD63)</f>
        <v>5373</v>
      </c>
      <c r="AE64" s="74">
        <f>SUM(AE61:AE63)</f>
        <v>238977</v>
      </c>
      <c r="AF64" s="74">
        <f>SUM(AF61:AF63)</f>
        <v>20636</v>
      </c>
      <c r="AG64" s="74">
        <f>SUM(AG61:AG63)</f>
        <v>5374</v>
      </c>
      <c r="AH64" s="74">
        <f>SUM(AH61:AH63)</f>
        <v>239221</v>
      </c>
      <c r="AI64" s="74">
        <f>SUM(AI61:AI63)</f>
        <v>20744</v>
      </c>
      <c r="AJ64" s="74">
        <f>SUM(AJ61:AJ63)</f>
        <v>5397</v>
      </c>
      <c r="AK64" s="74">
        <f>SUM(AK61:AK63)</f>
        <v>238873</v>
      </c>
      <c r="AL64" s="74">
        <f>SUM(AL61:AL63)</f>
        <v>20852</v>
      </c>
    </row>
    <row r="65" spans="1:38" ht="21">
      <c r="A65" s="28">
        <f>A61+1</f>
        <v>12</v>
      </c>
      <c r="B65" s="29" t="s">
        <v>34</v>
      </c>
      <c r="C65" s="62">
        <v>2013</v>
      </c>
      <c r="D65" s="62">
        <v>69126</v>
      </c>
      <c r="E65" s="62">
        <v>6490</v>
      </c>
      <c r="F65" s="62">
        <v>2009</v>
      </c>
      <c r="G65" s="62">
        <v>69246</v>
      </c>
      <c r="H65" s="62">
        <v>6600</v>
      </c>
      <c r="I65" s="62">
        <v>2005</v>
      </c>
      <c r="J65" s="62">
        <v>69317</v>
      </c>
      <c r="K65" s="62">
        <v>6761</v>
      </c>
      <c r="L65" s="62">
        <v>1998</v>
      </c>
      <c r="M65" s="62">
        <v>69212</v>
      </c>
      <c r="N65" s="62">
        <v>6808</v>
      </c>
      <c r="O65" s="62">
        <v>1996</v>
      </c>
      <c r="P65" s="62">
        <v>68762</v>
      </c>
      <c r="Q65" s="62">
        <v>6793</v>
      </c>
      <c r="R65" s="62">
        <v>1995</v>
      </c>
      <c r="S65" s="62">
        <v>70174</v>
      </c>
      <c r="T65" s="62">
        <v>6899</v>
      </c>
      <c r="U65" s="62">
        <v>1989</v>
      </c>
      <c r="V65" s="62">
        <v>69945</v>
      </c>
      <c r="W65" s="62">
        <v>6906</v>
      </c>
      <c r="X65" s="62">
        <v>1995</v>
      </c>
      <c r="Y65" s="62">
        <v>70298</v>
      </c>
      <c r="Z65" s="62">
        <v>6912</v>
      </c>
      <c r="AA65" s="62">
        <v>1993</v>
      </c>
      <c r="AB65" s="62">
        <v>69437</v>
      </c>
      <c r="AC65" s="62">
        <v>6904</v>
      </c>
      <c r="AD65" s="62">
        <v>1990</v>
      </c>
      <c r="AE65" s="62">
        <v>68961</v>
      </c>
      <c r="AF65" s="62">
        <v>6948</v>
      </c>
      <c r="AG65" s="62">
        <v>1989</v>
      </c>
      <c r="AH65" s="62">
        <v>69075</v>
      </c>
      <c r="AI65" s="62">
        <v>6900</v>
      </c>
      <c r="AJ65" s="62">
        <v>1975</v>
      </c>
      <c r="AK65" s="62">
        <v>68726</v>
      </c>
      <c r="AL65" s="62">
        <v>6930</v>
      </c>
    </row>
    <row r="66" spans="1:38" ht="21">
      <c r="A66" s="28"/>
      <c r="B66" s="29" t="s">
        <v>113</v>
      </c>
      <c r="C66" s="62">
        <v>883</v>
      </c>
      <c r="D66" s="62">
        <v>76206</v>
      </c>
      <c r="E66" s="62">
        <v>2857</v>
      </c>
      <c r="F66" s="62">
        <v>885</v>
      </c>
      <c r="G66" s="62">
        <v>76200</v>
      </c>
      <c r="H66" s="62">
        <v>2913</v>
      </c>
      <c r="I66" s="62">
        <v>895</v>
      </c>
      <c r="J66" s="62">
        <v>76035</v>
      </c>
      <c r="K66" s="62">
        <v>2961</v>
      </c>
      <c r="L66" s="62">
        <v>897</v>
      </c>
      <c r="M66" s="62">
        <v>76188</v>
      </c>
      <c r="N66" s="62">
        <v>3012</v>
      </c>
      <c r="O66" s="62">
        <v>897</v>
      </c>
      <c r="P66" s="62">
        <v>75905</v>
      </c>
      <c r="Q66" s="62">
        <v>3041</v>
      </c>
      <c r="R66" s="62">
        <v>897</v>
      </c>
      <c r="S66" s="62">
        <v>76565</v>
      </c>
      <c r="T66" s="62">
        <v>3070</v>
      </c>
      <c r="U66" s="62">
        <v>898</v>
      </c>
      <c r="V66" s="62">
        <v>76787</v>
      </c>
      <c r="W66" s="62">
        <v>3074</v>
      </c>
      <c r="X66" s="62">
        <v>893</v>
      </c>
      <c r="Y66" s="62">
        <v>76814</v>
      </c>
      <c r="Z66" s="62">
        <v>3114</v>
      </c>
      <c r="AA66" s="62">
        <v>894</v>
      </c>
      <c r="AB66" s="62">
        <v>76903</v>
      </c>
      <c r="AC66" s="62">
        <v>3118</v>
      </c>
      <c r="AD66" s="62">
        <v>896</v>
      </c>
      <c r="AE66" s="62">
        <v>77299</v>
      </c>
      <c r="AF66" s="62">
        <v>3125</v>
      </c>
      <c r="AG66" s="62">
        <v>892</v>
      </c>
      <c r="AH66" s="62">
        <v>77848</v>
      </c>
      <c r="AI66" s="62">
        <v>3139</v>
      </c>
      <c r="AJ66" s="62">
        <v>892</v>
      </c>
      <c r="AK66" s="62">
        <v>77710</v>
      </c>
      <c r="AL66" s="62">
        <v>3163</v>
      </c>
    </row>
    <row r="67" spans="1:38" ht="21">
      <c r="A67" s="28"/>
      <c r="B67" s="65" t="s">
        <v>157</v>
      </c>
      <c r="C67" s="49">
        <f aca="true" t="shared" si="18" ref="C67:H67">SUM(C65:C66)</f>
        <v>2896</v>
      </c>
      <c r="D67" s="49">
        <f>SUM(D65:D66)</f>
        <v>145332</v>
      </c>
      <c r="E67" s="49">
        <f t="shared" si="18"/>
        <v>9347</v>
      </c>
      <c r="F67" s="49">
        <f t="shared" si="18"/>
        <v>2894</v>
      </c>
      <c r="G67" s="49">
        <f>SUM(G65:G66)</f>
        <v>145446</v>
      </c>
      <c r="H67" s="49">
        <f t="shared" si="18"/>
        <v>9513</v>
      </c>
      <c r="I67" s="49">
        <f>SUM(I65:I66)</f>
        <v>2900</v>
      </c>
      <c r="J67" s="49">
        <f>SUM(J65:J66)</f>
        <v>145352</v>
      </c>
      <c r="K67" s="49">
        <f>SUM(K65:K66)</f>
        <v>9722</v>
      </c>
      <c r="L67" s="49">
        <f>SUM(L65:L66)</f>
        <v>2895</v>
      </c>
      <c r="M67" s="49">
        <f>SUM(M65:M66)</f>
        <v>145400</v>
      </c>
      <c r="N67" s="49">
        <f>SUM(N65:N66)</f>
        <v>9820</v>
      </c>
      <c r="O67" s="49">
        <f>SUM(O65:O66)</f>
        <v>2893</v>
      </c>
      <c r="P67" s="49">
        <f>SUM(P65:P66)</f>
        <v>144667</v>
      </c>
      <c r="Q67" s="49">
        <f>SUM(Q65:Q66)</f>
        <v>9834</v>
      </c>
      <c r="R67" s="49">
        <f>SUM(R65:R66)</f>
        <v>2892</v>
      </c>
      <c r="S67" s="49">
        <f>SUM(S65:S66)</f>
        <v>146739</v>
      </c>
      <c r="T67" s="49">
        <f>SUM(T65:T66)</f>
        <v>9969</v>
      </c>
      <c r="U67" s="74">
        <f>SUM(U65:U66)</f>
        <v>2887</v>
      </c>
      <c r="V67" s="74">
        <f>SUM(V65:V66)</f>
        <v>146732</v>
      </c>
      <c r="W67" s="74">
        <f>SUM(W65:W66)</f>
        <v>9980</v>
      </c>
      <c r="X67" s="74">
        <f>SUM(X65:X66)</f>
        <v>2888</v>
      </c>
      <c r="Y67" s="74">
        <f>SUM(Y65:Y66)</f>
        <v>147112</v>
      </c>
      <c r="Z67" s="74">
        <f>SUM(Z65:Z66)</f>
        <v>10026</v>
      </c>
      <c r="AA67" s="74">
        <f>SUM(AA65:AA66)</f>
        <v>2887</v>
      </c>
      <c r="AB67" s="74">
        <f>SUM(AB65:AB66)</f>
        <v>146340</v>
      </c>
      <c r="AC67" s="74">
        <f>SUM(AC65:AC66)</f>
        <v>10022</v>
      </c>
      <c r="AD67" s="74">
        <f>SUM(AD65:AD66)</f>
        <v>2886</v>
      </c>
      <c r="AE67" s="74">
        <f>SUM(AE65:AE66)</f>
        <v>146260</v>
      </c>
      <c r="AF67" s="74">
        <f>SUM(AF65:AF66)</f>
        <v>10073</v>
      </c>
      <c r="AG67" s="74">
        <f>SUM(AG65:AG66)</f>
        <v>2881</v>
      </c>
      <c r="AH67" s="74">
        <f>SUM(AH65:AH66)</f>
        <v>146923</v>
      </c>
      <c r="AI67" s="74">
        <f>SUM(AI65:AI66)</f>
        <v>10039</v>
      </c>
      <c r="AJ67" s="74">
        <f>SUM(AJ65:AJ66)</f>
        <v>2867</v>
      </c>
      <c r="AK67" s="74">
        <f>SUM(AK65:AK66)</f>
        <v>146436</v>
      </c>
      <c r="AL67" s="74">
        <f>SUM(AL65:AL66)</f>
        <v>10093</v>
      </c>
    </row>
    <row r="68" spans="1:38" ht="21">
      <c r="A68" s="28">
        <f>A65+1</f>
        <v>13</v>
      </c>
      <c r="B68" s="29" t="s">
        <v>35</v>
      </c>
      <c r="C68" s="62">
        <v>1343</v>
      </c>
      <c r="D68" s="62">
        <v>26326</v>
      </c>
      <c r="E68" s="62">
        <v>4074</v>
      </c>
      <c r="F68" s="62">
        <v>1358</v>
      </c>
      <c r="G68" s="62">
        <v>26259</v>
      </c>
      <c r="H68" s="62">
        <v>4120</v>
      </c>
      <c r="I68" s="62">
        <v>1355</v>
      </c>
      <c r="J68" s="62">
        <v>26378</v>
      </c>
      <c r="K68" s="62">
        <v>4170</v>
      </c>
      <c r="L68" s="62">
        <v>1350</v>
      </c>
      <c r="M68" s="62">
        <v>26298</v>
      </c>
      <c r="N68" s="62">
        <v>4206</v>
      </c>
      <c r="O68" s="62">
        <v>1354</v>
      </c>
      <c r="P68" s="62">
        <v>26630</v>
      </c>
      <c r="Q68" s="62">
        <v>4218</v>
      </c>
      <c r="R68" s="62">
        <v>1359</v>
      </c>
      <c r="S68" s="62">
        <v>26878</v>
      </c>
      <c r="T68" s="62">
        <v>4220</v>
      </c>
      <c r="U68" s="62">
        <v>1358</v>
      </c>
      <c r="V68" s="62">
        <v>27038</v>
      </c>
      <c r="W68" s="62">
        <v>4275</v>
      </c>
      <c r="X68" s="62">
        <v>1358</v>
      </c>
      <c r="Y68" s="62">
        <v>27170</v>
      </c>
      <c r="Z68" s="62">
        <v>4284</v>
      </c>
      <c r="AA68" s="62">
        <v>1364</v>
      </c>
      <c r="AB68" s="62">
        <v>27151</v>
      </c>
      <c r="AC68" s="62">
        <v>4342</v>
      </c>
      <c r="AD68" s="62">
        <v>1364</v>
      </c>
      <c r="AE68" s="62">
        <v>26568</v>
      </c>
      <c r="AF68" s="62">
        <v>4368</v>
      </c>
      <c r="AG68" s="62">
        <v>1363</v>
      </c>
      <c r="AH68" s="62">
        <v>26646</v>
      </c>
      <c r="AI68" s="62">
        <v>4393</v>
      </c>
      <c r="AJ68" s="62">
        <v>1355</v>
      </c>
      <c r="AK68" s="62">
        <v>26498</v>
      </c>
      <c r="AL68" s="62">
        <v>4437</v>
      </c>
    </row>
    <row r="69" spans="1:38" ht="21">
      <c r="A69" s="28">
        <f>A68+1</f>
        <v>14</v>
      </c>
      <c r="B69" s="29" t="s">
        <v>36</v>
      </c>
      <c r="C69" s="62">
        <v>939</v>
      </c>
      <c r="D69" s="62">
        <v>16387</v>
      </c>
      <c r="E69" s="62">
        <v>4458</v>
      </c>
      <c r="F69" s="62">
        <v>938</v>
      </c>
      <c r="G69" s="62">
        <v>16488</v>
      </c>
      <c r="H69" s="62">
        <v>4473</v>
      </c>
      <c r="I69" s="62">
        <v>951</v>
      </c>
      <c r="J69" s="62">
        <v>16459</v>
      </c>
      <c r="K69" s="62">
        <v>4486</v>
      </c>
      <c r="L69" s="62">
        <v>957</v>
      </c>
      <c r="M69" s="62">
        <v>16538</v>
      </c>
      <c r="N69" s="62">
        <v>4527</v>
      </c>
      <c r="O69" s="62">
        <v>950</v>
      </c>
      <c r="P69" s="62">
        <v>16876</v>
      </c>
      <c r="Q69" s="62">
        <v>4531</v>
      </c>
      <c r="R69" s="62">
        <v>961</v>
      </c>
      <c r="S69" s="62">
        <v>16976</v>
      </c>
      <c r="T69" s="62">
        <v>4568</v>
      </c>
      <c r="U69" s="62">
        <v>962</v>
      </c>
      <c r="V69" s="62">
        <v>16990</v>
      </c>
      <c r="W69" s="62">
        <v>4588</v>
      </c>
      <c r="X69" s="62">
        <v>977</v>
      </c>
      <c r="Y69" s="62">
        <v>17031</v>
      </c>
      <c r="Z69" s="62">
        <v>4584</v>
      </c>
      <c r="AA69" s="62">
        <v>969</v>
      </c>
      <c r="AB69" s="62">
        <v>17149</v>
      </c>
      <c r="AC69" s="62">
        <v>4542</v>
      </c>
      <c r="AD69" s="62">
        <v>970</v>
      </c>
      <c r="AE69" s="62">
        <v>16815</v>
      </c>
      <c r="AF69" s="62">
        <v>4525</v>
      </c>
      <c r="AG69" s="62">
        <v>968</v>
      </c>
      <c r="AH69" s="62">
        <v>16808</v>
      </c>
      <c r="AI69" s="62">
        <v>4501</v>
      </c>
      <c r="AJ69" s="62">
        <v>977</v>
      </c>
      <c r="AK69" s="62">
        <v>17108</v>
      </c>
      <c r="AL69" s="62">
        <v>4496</v>
      </c>
    </row>
    <row r="70" spans="1:38" ht="21">
      <c r="A70" s="28"/>
      <c r="B70" s="29" t="s">
        <v>207</v>
      </c>
      <c r="C70" s="62">
        <v>525</v>
      </c>
      <c r="D70" s="62">
        <v>4972</v>
      </c>
      <c r="E70" s="62">
        <v>1849</v>
      </c>
      <c r="F70" s="62">
        <v>524</v>
      </c>
      <c r="G70" s="62">
        <v>4988</v>
      </c>
      <c r="H70" s="62">
        <v>1893</v>
      </c>
      <c r="I70" s="62">
        <v>522</v>
      </c>
      <c r="J70" s="62">
        <v>4954</v>
      </c>
      <c r="K70" s="62">
        <v>1959</v>
      </c>
      <c r="L70" s="62">
        <v>526</v>
      </c>
      <c r="M70" s="62">
        <v>4883</v>
      </c>
      <c r="N70" s="62">
        <v>2009</v>
      </c>
      <c r="O70" s="62">
        <v>530</v>
      </c>
      <c r="P70" s="62">
        <v>4910</v>
      </c>
      <c r="Q70" s="62">
        <v>1995</v>
      </c>
      <c r="R70" s="62">
        <v>536</v>
      </c>
      <c r="S70" s="62">
        <v>4951</v>
      </c>
      <c r="T70" s="62">
        <v>1992</v>
      </c>
      <c r="U70" s="62">
        <v>542</v>
      </c>
      <c r="V70" s="62">
        <v>4959</v>
      </c>
      <c r="W70" s="62">
        <v>1984</v>
      </c>
      <c r="X70" s="62">
        <v>542</v>
      </c>
      <c r="Y70" s="62">
        <v>4958</v>
      </c>
      <c r="Z70" s="62">
        <v>1994</v>
      </c>
      <c r="AA70" s="62">
        <v>544</v>
      </c>
      <c r="AB70" s="62">
        <v>4961</v>
      </c>
      <c r="AC70" s="62">
        <v>2004</v>
      </c>
      <c r="AD70" s="62">
        <v>544</v>
      </c>
      <c r="AE70" s="62">
        <v>4869</v>
      </c>
      <c r="AF70" s="62">
        <v>2012</v>
      </c>
      <c r="AG70" s="62">
        <v>549</v>
      </c>
      <c r="AH70" s="62">
        <v>4871</v>
      </c>
      <c r="AI70" s="62">
        <v>2018</v>
      </c>
      <c r="AJ70" s="62">
        <v>547</v>
      </c>
      <c r="AK70" s="62">
        <v>4964</v>
      </c>
      <c r="AL70" s="62">
        <v>2006</v>
      </c>
    </row>
    <row r="71" spans="1:38" ht="21">
      <c r="A71" s="28"/>
      <c r="B71" s="65" t="s">
        <v>206</v>
      </c>
      <c r="C71" s="70">
        <f aca="true" t="shared" si="19" ref="C71:H71">SUM(C69:C70)</f>
        <v>1464</v>
      </c>
      <c r="D71" s="70">
        <f t="shared" si="19"/>
        <v>21359</v>
      </c>
      <c r="E71" s="70">
        <f t="shared" si="19"/>
        <v>6307</v>
      </c>
      <c r="F71" s="70">
        <f t="shared" si="19"/>
        <v>1462</v>
      </c>
      <c r="G71" s="70">
        <f t="shared" si="19"/>
        <v>21476</v>
      </c>
      <c r="H71" s="70">
        <f t="shared" si="19"/>
        <v>6366</v>
      </c>
      <c r="I71" s="70">
        <f>SUM(I69:I70)</f>
        <v>1473</v>
      </c>
      <c r="J71" s="70">
        <f>SUM(J69:J70)</f>
        <v>21413</v>
      </c>
      <c r="K71" s="70">
        <f>SUM(K69:K70)</f>
        <v>6445</v>
      </c>
      <c r="L71" s="70">
        <f>SUM(L69:L70)</f>
        <v>1483</v>
      </c>
      <c r="M71" s="70">
        <f>SUM(M69:M70)</f>
        <v>21421</v>
      </c>
      <c r="N71" s="70">
        <f>SUM(N69:N70)</f>
        <v>6536</v>
      </c>
      <c r="O71" s="70">
        <f>SUM(O69:O70)</f>
        <v>1480</v>
      </c>
      <c r="P71" s="70">
        <f>SUM(P69:P70)</f>
        <v>21786</v>
      </c>
      <c r="Q71" s="70">
        <f>SUM(Q69:Q70)</f>
        <v>6526</v>
      </c>
      <c r="R71" s="70">
        <f>SUM(R69:R70)</f>
        <v>1497</v>
      </c>
      <c r="S71" s="70">
        <f>SUM(S69:S70)</f>
        <v>21927</v>
      </c>
      <c r="T71" s="70">
        <f>SUM(T69:T70)</f>
        <v>6560</v>
      </c>
      <c r="U71" s="70">
        <f>SUM(U69:U70)</f>
        <v>1504</v>
      </c>
      <c r="V71" s="70">
        <f>SUM(V69:V70)</f>
        <v>21949</v>
      </c>
      <c r="W71" s="70">
        <f>SUM(W69:W70)</f>
        <v>6572</v>
      </c>
      <c r="X71" s="70">
        <f>SUM(X69:X70)</f>
        <v>1519</v>
      </c>
      <c r="Y71" s="70">
        <f>SUM(Y69:Y70)</f>
        <v>21989</v>
      </c>
      <c r="Z71" s="70">
        <f>SUM(Z69:Z70)</f>
        <v>6578</v>
      </c>
      <c r="AA71" s="70">
        <f>SUM(AA69:AA70)</f>
        <v>1513</v>
      </c>
      <c r="AB71" s="70">
        <f>SUM(AB69:AB70)</f>
        <v>22110</v>
      </c>
      <c r="AC71" s="70">
        <f>SUM(AC69:AC70)</f>
        <v>6546</v>
      </c>
      <c r="AD71" s="70">
        <f>SUM(AD69:AD70)</f>
        <v>1514</v>
      </c>
      <c r="AE71" s="70">
        <f>SUM(AE69:AE70)</f>
        <v>21684</v>
      </c>
      <c r="AF71" s="70">
        <f>SUM(AF69:AF70)</f>
        <v>6537</v>
      </c>
      <c r="AG71" s="70">
        <f>SUM(AG69:AG70)</f>
        <v>1517</v>
      </c>
      <c r="AH71" s="70">
        <f>SUM(AH69:AH70)</f>
        <v>21679</v>
      </c>
      <c r="AI71" s="70">
        <f>SUM(AI69:AI70)</f>
        <v>6519</v>
      </c>
      <c r="AJ71" s="70">
        <f>SUM(AJ69:AJ70)</f>
        <v>1524</v>
      </c>
      <c r="AK71" s="70">
        <f>SUM(AK69:AK70)</f>
        <v>22072</v>
      </c>
      <c r="AL71" s="70">
        <f>SUM(AL69:AL70)</f>
        <v>6502</v>
      </c>
    </row>
    <row r="72" spans="1:38" ht="21">
      <c r="A72" s="28">
        <f>A69+1</f>
        <v>15</v>
      </c>
      <c r="B72" s="29" t="s">
        <v>37</v>
      </c>
      <c r="C72" s="62">
        <v>3484</v>
      </c>
      <c r="D72" s="62">
        <v>79000</v>
      </c>
      <c r="E72" s="62">
        <v>9601</v>
      </c>
      <c r="F72" s="62">
        <v>3490</v>
      </c>
      <c r="G72" s="62">
        <v>79916</v>
      </c>
      <c r="H72" s="62">
        <v>9654</v>
      </c>
      <c r="I72" s="62">
        <v>3509</v>
      </c>
      <c r="J72" s="62">
        <v>80178</v>
      </c>
      <c r="K72" s="62">
        <v>9738</v>
      </c>
      <c r="L72" s="62">
        <v>3515</v>
      </c>
      <c r="M72" s="62">
        <v>80416</v>
      </c>
      <c r="N72" s="62">
        <v>9856</v>
      </c>
      <c r="O72" s="62">
        <v>3527</v>
      </c>
      <c r="P72" s="62">
        <v>80530</v>
      </c>
      <c r="Q72" s="62">
        <v>9865</v>
      </c>
      <c r="R72" s="62">
        <v>3546</v>
      </c>
      <c r="S72" s="62">
        <v>81241</v>
      </c>
      <c r="T72" s="62">
        <v>9854</v>
      </c>
      <c r="U72" s="62">
        <v>3560</v>
      </c>
      <c r="V72" s="62">
        <v>81343</v>
      </c>
      <c r="W72" s="62">
        <v>9861</v>
      </c>
      <c r="X72" s="62">
        <v>3530</v>
      </c>
      <c r="Y72" s="62">
        <v>82128</v>
      </c>
      <c r="Z72" s="62">
        <v>9828</v>
      </c>
      <c r="AA72" s="62">
        <v>3528</v>
      </c>
      <c r="AB72" s="62">
        <v>82482</v>
      </c>
      <c r="AC72" s="62">
        <v>9832</v>
      </c>
      <c r="AD72" s="62">
        <v>3505</v>
      </c>
      <c r="AE72" s="62">
        <v>82093</v>
      </c>
      <c r="AF72" s="62">
        <v>9853</v>
      </c>
      <c r="AG72" s="62">
        <v>3491</v>
      </c>
      <c r="AH72" s="62">
        <v>82938</v>
      </c>
      <c r="AI72" s="62">
        <v>9846</v>
      </c>
      <c r="AJ72" s="62">
        <v>3507</v>
      </c>
      <c r="AK72" s="62">
        <v>83187</v>
      </c>
      <c r="AL72" s="62">
        <v>9888</v>
      </c>
    </row>
    <row r="73" spans="1:38" ht="21">
      <c r="A73" s="28"/>
      <c r="B73" s="29" t="s">
        <v>38</v>
      </c>
      <c r="C73" s="62">
        <v>1445</v>
      </c>
      <c r="D73" s="62">
        <v>37341</v>
      </c>
      <c r="E73" s="62">
        <v>9566</v>
      </c>
      <c r="F73" s="62">
        <v>1451</v>
      </c>
      <c r="G73" s="62">
        <v>37284</v>
      </c>
      <c r="H73" s="62">
        <v>9613</v>
      </c>
      <c r="I73" s="62">
        <v>1453</v>
      </c>
      <c r="J73" s="62">
        <v>37153</v>
      </c>
      <c r="K73" s="62">
        <v>9677</v>
      </c>
      <c r="L73" s="62">
        <v>1449</v>
      </c>
      <c r="M73" s="62">
        <v>37130</v>
      </c>
      <c r="N73" s="62">
        <v>9764</v>
      </c>
      <c r="O73" s="62">
        <v>1456</v>
      </c>
      <c r="P73" s="62">
        <v>36946</v>
      </c>
      <c r="Q73" s="62">
        <v>9746</v>
      </c>
      <c r="R73" s="62">
        <v>1452</v>
      </c>
      <c r="S73" s="62">
        <v>37054</v>
      </c>
      <c r="T73" s="62">
        <v>9718</v>
      </c>
      <c r="U73" s="62">
        <v>1457</v>
      </c>
      <c r="V73" s="62">
        <v>37344</v>
      </c>
      <c r="W73" s="62">
        <v>9727</v>
      </c>
      <c r="X73" s="62">
        <v>1450</v>
      </c>
      <c r="Y73" s="62">
        <v>37534</v>
      </c>
      <c r="Z73" s="62">
        <v>9706</v>
      </c>
      <c r="AA73" s="62">
        <v>1455</v>
      </c>
      <c r="AB73" s="62">
        <v>37456</v>
      </c>
      <c r="AC73" s="62">
        <v>9742</v>
      </c>
      <c r="AD73" s="62">
        <v>1453</v>
      </c>
      <c r="AE73" s="62">
        <v>37179</v>
      </c>
      <c r="AF73" s="62">
        <v>9774</v>
      </c>
      <c r="AG73" s="62">
        <v>1454</v>
      </c>
      <c r="AH73" s="62">
        <v>36928</v>
      </c>
      <c r="AI73" s="62">
        <v>9756</v>
      </c>
      <c r="AJ73" s="62">
        <v>1448</v>
      </c>
      <c r="AK73" s="62">
        <v>36707</v>
      </c>
      <c r="AL73" s="62">
        <v>9773</v>
      </c>
    </row>
    <row r="74" spans="1:38" ht="21">
      <c r="A74" s="28"/>
      <c r="B74" s="65" t="s">
        <v>158</v>
      </c>
      <c r="C74" s="49">
        <f aca="true" t="shared" si="20" ref="C74:H74">SUM(C72:C73)</f>
        <v>4929</v>
      </c>
      <c r="D74" s="49">
        <f>SUM(D72:D73)</f>
        <v>116341</v>
      </c>
      <c r="E74" s="49">
        <f t="shared" si="20"/>
        <v>19167</v>
      </c>
      <c r="F74" s="49">
        <f t="shared" si="20"/>
        <v>4941</v>
      </c>
      <c r="G74" s="49">
        <f>SUM(G72:G73)</f>
        <v>117200</v>
      </c>
      <c r="H74" s="49">
        <f t="shared" si="20"/>
        <v>19267</v>
      </c>
      <c r="I74" s="49">
        <f>SUM(I72:I73)</f>
        <v>4962</v>
      </c>
      <c r="J74" s="49">
        <f>SUM(J72:J73)</f>
        <v>117331</v>
      </c>
      <c r="K74" s="49">
        <f>SUM(K72:K73)</f>
        <v>19415</v>
      </c>
      <c r="L74" s="49">
        <f>SUM(L72:L73)</f>
        <v>4964</v>
      </c>
      <c r="M74" s="49">
        <f>SUM(M72:M73)</f>
        <v>117546</v>
      </c>
      <c r="N74" s="49">
        <f>SUM(N72:N73)</f>
        <v>19620</v>
      </c>
      <c r="O74" s="49">
        <f>SUM(O72:O73)</f>
        <v>4983</v>
      </c>
      <c r="P74" s="49">
        <f>SUM(P72:P73)</f>
        <v>117476</v>
      </c>
      <c r="Q74" s="49">
        <f>SUM(Q72:Q73)</f>
        <v>19611</v>
      </c>
      <c r="R74" s="49">
        <f>SUM(R72:R73)</f>
        <v>4998</v>
      </c>
      <c r="S74" s="49">
        <f>SUM(S72:S73)</f>
        <v>118295</v>
      </c>
      <c r="T74" s="49">
        <f>SUM(T72:T73)</f>
        <v>19572</v>
      </c>
      <c r="U74" s="74">
        <f>SUM(U72:U73)</f>
        <v>5017</v>
      </c>
      <c r="V74" s="74">
        <f>SUM(V72:V73)</f>
        <v>118687</v>
      </c>
      <c r="W74" s="74">
        <f>SUM(W72:W73)</f>
        <v>19588</v>
      </c>
      <c r="X74" s="74">
        <f>SUM(X72:X73)</f>
        <v>4980</v>
      </c>
      <c r="Y74" s="74">
        <f>SUM(Y72:Y73)</f>
        <v>119662</v>
      </c>
      <c r="Z74" s="74">
        <f>SUM(Z72:Z73)</f>
        <v>19534</v>
      </c>
      <c r="AA74" s="74">
        <f>SUM(AA72:AA73)</f>
        <v>4983</v>
      </c>
      <c r="AB74" s="74">
        <f>SUM(AB72:AB73)</f>
        <v>119938</v>
      </c>
      <c r="AC74" s="74">
        <f>SUM(AC72:AC73)</f>
        <v>19574</v>
      </c>
      <c r="AD74" s="74">
        <f>SUM(AD72:AD73)</f>
        <v>4958</v>
      </c>
      <c r="AE74" s="74">
        <f>SUM(AE72:AE73)</f>
        <v>119272</v>
      </c>
      <c r="AF74" s="74">
        <f>SUM(AF72:AF73)</f>
        <v>19627</v>
      </c>
      <c r="AG74" s="74">
        <f>SUM(AG72:AG73)</f>
        <v>4945</v>
      </c>
      <c r="AH74" s="74">
        <f>SUM(AH72:AH73)</f>
        <v>119866</v>
      </c>
      <c r="AI74" s="74">
        <f>SUM(AI72:AI73)</f>
        <v>19602</v>
      </c>
      <c r="AJ74" s="74">
        <f>SUM(AJ72:AJ73)</f>
        <v>4955</v>
      </c>
      <c r="AK74" s="74">
        <f>SUM(AK72:AK73)</f>
        <v>119894</v>
      </c>
      <c r="AL74" s="74">
        <f>SUM(AL72:AL73)</f>
        <v>19661</v>
      </c>
    </row>
    <row r="75" spans="1:38" ht="21">
      <c r="A75" s="28">
        <f>A72+1</f>
        <v>16</v>
      </c>
      <c r="B75" s="29" t="s">
        <v>39</v>
      </c>
      <c r="C75" s="62">
        <v>1836</v>
      </c>
      <c r="D75" s="62">
        <v>32425</v>
      </c>
      <c r="E75" s="62">
        <v>7167</v>
      </c>
      <c r="F75" s="62">
        <v>1841</v>
      </c>
      <c r="G75" s="62">
        <v>32699</v>
      </c>
      <c r="H75" s="62">
        <v>7211</v>
      </c>
      <c r="I75" s="62">
        <v>1853</v>
      </c>
      <c r="J75" s="62">
        <v>32701</v>
      </c>
      <c r="K75" s="62">
        <v>7260</v>
      </c>
      <c r="L75" s="62">
        <v>1853</v>
      </c>
      <c r="M75" s="62">
        <v>32697</v>
      </c>
      <c r="N75" s="62">
        <v>7322</v>
      </c>
      <c r="O75" s="62">
        <v>1852</v>
      </c>
      <c r="P75" s="62">
        <v>32710</v>
      </c>
      <c r="Q75" s="62">
        <v>7314</v>
      </c>
      <c r="R75" s="62">
        <v>1865</v>
      </c>
      <c r="S75" s="62">
        <v>32788</v>
      </c>
      <c r="T75" s="62">
        <v>7295</v>
      </c>
      <c r="U75" s="62">
        <v>1863</v>
      </c>
      <c r="V75" s="62">
        <v>32852</v>
      </c>
      <c r="W75" s="62">
        <v>7315</v>
      </c>
      <c r="X75" s="62">
        <v>1863</v>
      </c>
      <c r="Y75" s="62">
        <v>32974</v>
      </c>
      <c r="Z75" s="62">
        <v>7339</v>
      </c>
      <c r="AA75" s="62">
        <v>1877</v>
      </c>
      <c r="AB75" s="62">
        <v>32993</v>
      </c>
      <c r="AC75" s="62">
        <v>7365</v>
      </c>
      <c r="AD75" s="62">
        <v>1881</v>
      </c>
      <c r="AE75" s="62">
        <v>32272</v>
      </c>
      <c r="AF75" s="62">
        <v>7425</v>
      </c>
      <c r="AG75" s="62">
        <v>1877</v>
      </c>
      <c r="AH75" s="62">
        <v>32333</v>
      </c>
      <c r="AI75" s="62">
        <v>7473</v>
      </c>
      <c r="AJ75" s="62">
        <v>1880</v>
      </c>
      <c r="AK75" s="62">
        <v>32326</v>
      </c>
      <c r="AL75" s="62">
        <v>7508</v>
      </c>
    </row>
    <row r="76" spans="1:38" ht="21">
      <c r="A76" s="28"/>
      <c r="B76" s="29" t="s">
        <v>192</v>
      </c>
      <c r="C76" s="62">
        <v>1276</v>
      </c>
      <c r="D76" s="62">
        <v>38964</v>
      </c>
      <c r="E76" s="62">
        <v>3169</v>
      </c>
      <c r="F76" s="62">
        <v>1271</v>
      </c>
      <c r="G76" s="62">
        <v>39403</v>
      </c>
      <c r="H76" s="62">
        <v>3227</v>
      </c>
      <c r="I76" s="62">
        <v>1271</v>
      </c>
      <c r="J76" s="62">
        <v>38917</v>
      </c>
      <c r="K76" s="62">
        <v>3260</v>
      </c>
      <c r="L76" s="62">
        <v>1277</v>
      </c>
      <c r="M76" s="62">
        <v>38178</v>
      </c>
      <c r="N76" s="62">
        <v>3293</v>
      </c>
      <c r="O76" s="62">
        <v>1277</v>
      </c>
      <c r="P76" s="62">
        <v>38381</v>
      </c>
      <c r="Q76" s="62">
        <v>3331</v>
      </c>
      <c r="R76" s="62">
        <v>1277</v>
      </c>
      <c r="S76" s="62">
        <v>38642</v>
      </c>
      <c r="T76" s="62">
        <v>3351</v>
      </c>
      <c r="U76" s="62">
        <v>1285</v>
      </c>
      <c r="V76" s="62">
        <v>38696</v>
      </c>
      <c r="W76" s="62">
        <v>3359</v>
      </c>
      <c r="X76" s="62">
        <v>1275</v>
      </c>
      <c r="Y76" s="62">
        <v>39041</v>
      </c>
      <c r="Z76" s="62">
        <v>3347</v>
      </c>
      <c r="AA76" s="62">
        <v>1275</v>
      </c>
      <c r="AB76" s="62">
        <v>38494</v>
      </c>
      <c r="AC76" s="62">
        <v>3369</v>
      </c>
      <c r="AD76" s="62">
        <v>1264</v>
      </c>
      <c r="AE76" s="62">
        <v>37312</v>
      </c>
      <c r="AF76" s="62">
        <v>3356</v>
      </c>
      <c r="AG76" s="62">
        <v>1260</v>
      </c>
      <c r="AH76" s="62">
        <v>37279</v>
      </c>
      <c r="AI76" s="62">
        <v>3363</v>
      </c>
      <c r="AJ76" s="62">
        <v>1256</v>
      </c>
      <c r="AK76" s="62">
        <v>37401</v>
      </c>
      <c r="AL76" s="62">
        <v>3350</v>
      </c>
    </row>
    <row r="77" spans="1:38" ht="21">
      <c r="A77" s="28"/>
      <c r="B77" s="65" t="s">
        <v>193</v>
      </c>
      <c r="C77" s="70">
        <f aca="true" t="shared" si="21" ref="C77:H77">SUM(C75:C76)</f>
        <v>3112</v>
      </c>
      <c r="D77" s="70">
        <f>SUM(D75:D76)</f>
        <v>71389</v>
      </c>
      <c r="E77" s="70">
        <f t="shared" si="21"/>
        <v>10336</v>
      </c>
      <c r="F77" s="70">
        <f t="shared" si="21"/>
        <v>3112</v>
      </c>
      <c r="G77" s="70">
        <f>SUM(G75:G76)</f>
        <v>72102</v>
      </c>
      <c r="H77" s="70">
        <f t="shared" si="21"/>
        <v>10438</v>
      </c>
      <c r="I77" s="70">
        <f>SUM(I75:I76)</f>
        <v>3124</v>
      </c>
      <c r="J77" s="70">
        <f>SUM(J75:J76)</f>
        <v>71618</v>
      </c>
      <c r="K77" s="70">
        <f>SUM(K75:K76)</f>
        <v>10520</v>
      </c>
      <c r="L77" s="70">
        <f>SUM(L75:L76)</f>
        <v>3130</v>
      </c>
      <c r="M77" s="70">
        <f>SUM(M75:M76)</f>
        <v>70875</v>
      </c>
      <c r="N77" s="70">
        <f>SUM(N75:N76)</f>
        <v>10615</v>
      </c>
      <c r="O77" s="70">
        <f>SUM(O75:O76)</f>
        <v>3129</v>
      </c>
      <c r="P77" s="70">
        <f>SUM(P75:P76)</f>
        <v>71091</v>
      </c>
      <c r="Q77" s="70">
        <f>SUM(Q75:Q76)</f>
        <v>10645</v>
      </c>
      <c r="R77" s="70">
        <f>SUM(R75:R76)</f>
        <v>3142</v>
      </c>
      <c r="S77" s="70">
        <f>SUM(S75:S76)</f>
        <v>71430</v>
      </c>
      <c r="T77" s="70">
        <f>SUM(T75:T76)</f>
        <v>10646</v>
      </c>
      <c r="U77" s="70">
        <f>SUM(U75:U76)</f>
        <v>3148</v>
      </c>
      <c r="V77" s="70">
        <f>SUM(V75:V76)</f>
        <v>71548</v>
      </c>
      <c r="W77" s="70">
        <f>SUM(W75:W76)</f>
        <v>10674</v>
      </c>
      <c r="X77" s="70">
        <f>SUM(X75:X76)</f>
        <v>3138</v>
      </c>
      <c r="Y77" s="70">
        <f>SUM(Y75:Y76)</f>
        <v>72015</v>
      </c>
      <c r="Z77" s="70">
        <f>SUM(Z75:Z76)</f>
        <v>10686</v>
      </c>
      <c r="AA77" s="70">
        <f>SUM(AA75:AA76)</f>
        <v>3152</v>
      </c>
      <c r="AB77" s="70">
        <f>SUM(AB75:AB76)</f>
        <v>71487</v>
      </c>
      <c r="AC77" s="70">
        <f>SUM(AC75:AC76)</f>
        <v>10734</v>
      </c>
      <c r="AD77" s="70">
        <f>SUM(AD75:AD76)</f>
        <v>3145</v>
      </c>
      <c r="AE77" s="70">
        <f>SUM(AE75:AE76)</f>
        <v>69584</v>
      </c>
      <c r="AF77" s="70">
        <f>SUM(AF75:AF76)</f>
        <v>10781</v>
      </c>
      <c r="AG77" s="70">
        <f>SUM(AG75:AG76)</f>
        <v>3137</v>
      </c>
      <c r="AH77" s="70">
        <f>SUM(AH75:AH76)</f>
        <v>69612</v>
      </c>
      <c r="AI77" s="70">
        <f>SUM(AI75:AI76)</f>
        <v>10836</v>
      </c>
      <c r="AJ77" s="70">
        <f>SUM(AJ75:AJ76)</f>
        <v>3136</v>
      </c>
      <c r="AK77" s="70">
        <f>SUM(AK75:AK76)</f>
        <v>69727</v>
      </c>
      <c r="AL77" s="70">
        <f>SUM(AL75:AL76)</f>
        <v>10858</v>
      </c>
    </row>
    <row r="78" spans="1:38" ht="21">
      <c r="A78" s="28">
        <f>A75+1</f>
        <v>17</v>
      </c>
      <c r="B78" s="29" t="s">
        <v>40</v>
      </c>
      <c r="C78" s="62">
        <v>3223</v>
      </c>
      <c r="D78" s="62">
        <v>40841</v>
      </c>
      <c r="E78" s="62">
        <v>10157</v>
      </c>
      <c r="F78" s="62">
        <v>3224</v>
      </c>
      <c r="G78" s="62">
        <v>41134</v>
      </c>
      <c r="H78" s="62">
        <v>10236</v>
      </c>
      <c r="I78" s="62">
        <v>3220</v>
      </c>
      <c r="J78" s="62">
        <v>41185</v>
      </c>
      <c r="K78" s="62">
        <v>10301</v>
      </c>
      <c r="L78" s="62">
        <v>3208</v>
      </c>
      <c r="M78" s="62">
        <v>40582</v>
      </c>
      <c r="N78" s="62">
        <v>10443</v>
      </c>
      <c r="O78" s="62">
        <v>3208</v>
      </c>
      <c r="P78" s="62">
        <v>40664</v>
      </c>
      <c r="Q78" s="62">
        <v>10454</v>
      </c>
      <c r="R78" s="62">
        <v>3213</v>
      </c>
      <c r="S78" s="62">
        <v>40879</v>
      </c>
      <c r="T78" s="62">
        <v>10478</v>
      </c>
      <c r="U78" s="62">
        <v>3217</v>
      </c>
      <c r="V78" s="62">
        <v>41100</v>
      </c>
      <c r="W78" s="62">
        <v>10443</v>
      </c>
      <c r="X78" s="62">
        <v>3217</v>
      </c>
      <c r="Y78" s="62">
        <v>41224</v>
      </c>
      <c r="Z78" s="62">
        <v>10449</v>
      </c>
      <c r="AA78" s="62">
        <v>3216</v>
      </c>
      <c r="AB78" s="62">
        <v>41129</v>
      </c>
      <c r="AC78" s="62">
        <v>10471</v>
      </c>
      <c r="AD78" s="62">
        <v>3213</v>
      </c>
      <c r="AE78" s="62">
        <v>40292</v>
      </c>
      <c r="AF78" s="62">
        <v>10563</v>
      </c>
      <c r="AG78" s="62">
        <v>3227</v>
      </c>
      <c r="AH78" s="62">
        <v>40743</v>
      </c>
      <c r="AI78" s="62">
        <v>10564</v>
      </c>
      <c r="AJ78" s="62">
        <v>3267</v>
      </c>
      <c r="AK78" s="62">
        <v>40912</v>
      </c>
      <c r="AL78" s="62">
        <v>10564</v>
      </c>
    </row>
    <row r="79" spans="1:38" ht="21">
      <c r="A79" s="28"/>
      <c r="B79" s="29" t="s">
        <v>188</v>
      </c>
      <c r="C79" s="62">
        <v>808</v>
      </c>
      <c r="D79" s="62">
        <v>10729</v>
      </c>
      <c r="E79" s="62">
        <v>2122</v>
      </c>
      <c r="F79" s="62">
        <v>801</v>
      </c>
      <c r="G79" s="62">
        <v>10669</v>
      </c>
      <c r="H79" s="62">
        <v>2154</v>
      </c>
      <c r="I79" s="62">
        <v>795</v>
      </c>
      <c r="J79" s="62">
        <v>10868</v>
      </c>
      <c r="K79" s="62">
        <v>2185</v>
      </c>
      <c r="L79" s="62">
        <v>789</v>
      </c>
      <c r="M79" s="62">
        <v>10696</v>
      </c>
      <c r="N79" s="62">
        <v>2201</v>
      </c>
      <c r="O79" s="62">
        <v>783</v>
      </c>
      <c r="P79" s="62">
        <v>10562</v>
      </c>
      <c r="Q79" s="62">
        <v>2197</v>
      </c>
      <c r="R79" s="62">
        <v>783</v>
      </c>
      <c r="S79" s="62">
        <v>10737</v>
      </c>
      <c r="T79" s="62">
        <v>2227</v>
      </c>
      <c r="U79" s="62">
        <v>775</v>
      </c>
      <c r="V79" s="62">
        <v>10754</v>
      </c>
      <c r="W79" s="62">
        <v>2230</v>
      </c>
      <c r="X79" s="62">
        <v>776</v>
      </c>
      <c r="Y79" s="62">
        <v>10770</v>
      </c>
      <c r="Z79" s="62">
        <v>2220</v>
      </c>
      <c r="AA79" s="62">
        <v>775</v>
      </c>
      <c r="AB79" s="62">
        <v>10755</v>
      </c>
      <c r="AC79" s="62">
        <v>2212</v>
      </c>
      <c r="AD79" s="62">
        <v>776</v>
      </c>
      <c r="AE79" s="62">
        <v>10197</v>
      </c>
      <c r="AF79" s="62">
        <v>2230</v>
      </c>
      <c r="AG79" s="62">
        <v>773</v>
      </c>
      <c r="AH79" s="62">
        <v>10057</v>
      </c>
      <c r="AI79" s="62">
        <v>2248</v>
      </c>
      <c r="AJ79" s="62">
        <v>775</v>
      </c>
      <c r="AK79" s="62">
        <v>10176</v>
      </c>
      <c r="AL79" s="62">
        <v>2241</v>
      </c>
    </row>
    <row r="80" spans="1:38" ht="21">
      <c r="A80" s="28"/>
      <c r="B80" s="65" t="s">
        <v>187</v>
      </c>
      <c r="C80" s="74">
        <f aca="true" t="shared" si="22" ref="C80:H80">SUM(C78:C79)</f>
        <v>4031</v>
      </c>
      <c r="D80" s="74">
        <f>SUM(D78:D79)</f>
        <v>51570</v>
      </c>
      <c r="E80" s="74">
        <f t="shared" si="22"/>
        <v>12279</v>
      </c>
      <c r="F80" s="74">
        <f t="shared" si="22"/>
        <v>4025</v>
      </c>
      <c r="G80" s="74">
        <f>SUM(G78:G79)</f>
        <v>51803</v>
      </c>
      <c r="H80" s="74">
        <f t="shared" si="22"/>
        <v>12390</v>
      </c>
      <c r="I80" s="74">
        <f>SUM(I78:I79)</f>
        <v>4015</v>
      </c>
      <c r="J80" s="74">
        <f>SUM(J78:J79)</f>
        <v>52053</v>
      </c>
      <c r="K80" s="74">
        <f>SUM(K78:K79)</f>
        <v>12486</v>
      </c>
      <c r="L80" s="74">
        <f>SUM(L78:L79)</f>
        <v>3997</v>
      </c>
      <c r="M80" s="74">
        <f>SUM(M78:M79)</f>
        <v>51278</v>
      </c>
      <c r="N80" s="74">
        <f>SUM(N78:N79)</f>
        <v>12644</v>
      </c>
      <c r="O80" s="74">
        <f>SUM(O78:O79)</f>
        <v>3991</v>
      </c>
      <c r="P80" s="74">
        <f>SUM(P78:P79)</f>
        <v>51226</v>
      </c>
      <c r="Q80" s="74">
        <f>SUM(Q78:Q79)</f>
        <v>12651</v>
      </c>
      <c r="R80" s="74">
        <f>SUM(R78:R79)</f>
        <v>3996</v>
      </c>
      <c r="S80" s="74">
        <f>SUM(S78:S79)</f>
        <v>51616</v>
      </c>
      <c r="T80" s="74">
        <f>SUM(T78:T79)</f>
        <v>12705</v>
      </c>
      <c r="U80" s="74">
        <f>SUM(U78:U79)</f>
        <v>3992</v>
      </c>
      <c r="V80" s="74">
        <f>SUM(V78:V79)</f>
        <v>51854</v>
      </c>
      <c r="W80" s="74">
        <f>SUM(W78:W79)</f>
        <v>12673</v>
      </c>
      <c r="X80" s="74">
        <f>SUM(X78:X79)</f>
        <v>3993</v>
      </c>
      <c r="Y80" s="74">
        <f>SUM(Y78:Y79)</f>
        <v>51994</v>
      </c>
      <c r="Z80" s="74">
        <f>SUM(Z78:Z79)</f>
        <v>12669</v>
      </c>
      <c r="AA80" s="74">
        <f>SUM(AA78:AA79)</f>
        <v>3991</v>
      </c>
      <c r="AB80" s="74">
        <f>SUM(AB78:AB79)</f>
        <v>51884</v>
      </c>
      <c r="AC80" s="74">
        <f>SUM(AC78:AC79)</f>
        <v>12683</v>
      </c>
      <c r="AD80" s="74">
        <f>SUM(AD78:AD79)</f>
        <v>3989</v>
      </c>
      <c r="AE80" s="74">
        <f>SUM(AE78:AE79)</f>
        <v>50489</v>
      </c>
      <c r="AF80" s="74">
        <f>SUM(AF78:AF79)</f>
        <v>12793</v>
      </c>
      <c r="AG80" s="74">
        <f>SUM(AG78:AG79)</f>
        <v>4000</v>
      </c>
      <c r="AH80" s="74">
        <f>SUM(AH78:AH79)</f>
        <v>50800</v>
      </c>
      <c r="AI80" s="74">
        <f>SUM(AI78:AI79)</f>
        <v>12812</v>
      </c>
      <c r="AJ80" s="74">
        <f>SUM(AJ78:AJ79)</f>
        <v>4042</v>
      </c>
      <c r="AK80" s="74">
        <f>SUM(AK78:AK79)</f>
        <v>51088</v>
      </c>
      <c r="AL80" s="74">
        <f>SUM(AL78:AL79)</f>
        <v>12805</v>
      </c>
    </row>
    <row r="81" spans="1:38" ht="21">
      <c r="A81" s="28">
        <f>A78+1</f>
        <v>18</v>
      </c>
      <c r="B81" s="29" t="s">
        <v>41</v>
      </c>
      <c r="C81" s="62">
        <v>1542</v>
      </c>
      <c r="D81" s="62">
        <v>20602</v>
      </c>
      <c r="E81" s="62">
        <v>4733</v>
      </c>
      <c r="F81" s="62">
        <v>1536</v>
      </c>
      <c r="G81" s="62">
        <v>20724</v>
      </c>
      <c r="H81" s="62">
        <v>4745</v>
      </c>
      <c r="I81" s="62">
        <v>1544</v>
      </c>
      <c r="J81" s="62">
        <v>20896</v>
      </c>
      <c r="K81" s="62">
        <v>4731</v>
      </c>
      <c r="L81" s="62">
        <v>1546</v>
      </c>
      <c r="M81" s="62">
        <v>20904</v>
      </c>
      <c r="N81" s="62">
        <v>4778</v>
      </c>
      <c r="O81" s="62">
        <v>1536</v>
      </c>
      <c r="P81" s="62">
        <v>20906</v>
      </c>
      <c r="Q81" s="62">
        <v>4799</v>
      </c>
      <c r="R81" s="62">
        <v>1536</v>
      </c>
      <c r="S81" s="62">
        <v>21055</v>
      </c>
      <c r="T81" s="62">
        <v>4806</v>
      </c>
      <c r="U81" s="62">
        <v>1539</v>
      </c>
      <c r="V81" s="62">
        <v>21203</v>
      </c>
      <c r="W81" s="62">
        <v>4819</v>
      </c>
      <c r="X81" s="62">
        <v>1554</v>
      </c>
      <c r="Y81" s="62">
        <v>21691</v>
      </c>
      <c r="Z81" s="62">
        <v>4813</v>
      </c>
      <c r="AA81" s="62">
        <v>1576</v>
      </c>
      <c r="AB81" s="62">
        <v>21734</v>
      </c>
      <c r="AC81" s="62">
        <v>4840</v>
      </c>
      <c r="AD81" s="62">
        <v>1588</v>
      </c>
      <c r="AE81" s="62">
        <v>21968</v>
      </c>
      <c r="AF81" s="62">
        <v>4863</v>
      </c>
      <c r="AG81" s="62">
        <v>1593</v>
      </c>
      <c r="AH81" s="62">
        <v>22149</v>
      </c>
      <c r="AI81" s="62">
        <v>4831</v>
      </c>
      <c r="AJ81" s="62">
        <v>1597</v>
      </c>
      <c r="AK81" s="62">
        <v>22058</v>
      </c>
      <c r="AL81" s="62">
        <v>4847</v>
      </c>
    </row>
    <row r="82" spans="1:38" ht="21">
      <c r="A82" s="28">
        <f>A81+1</f>
        <v>19</v>
      </c>
      <c r="B82" s="29" t="s">
        <v>42</v>
      </c>
      <c r="C82" s="62">
        <v>2173</v>
      </c>
      <c r="D82" s="62">
        <v>48358</v>
      </c>
      <c r="E82" s="62">
        <v>6198</v>
      </c>
      <c r="F82" s="62">
        <v>2170</v>
      </c>
      <c r="G82" s="62">
        <v>48729</v>
      </c>
      <c r="H82" s="62">
        <v>6200</v>
      </c>
      <c r="I82" s="62">
        <v>2162</v>
      </c>
      <c r="J82" s="62">
        <v>48565</v>
      </c>
      <c r="K82" s="62">
        <v>6199</v>
      </c>
      <c r="L82" s="62">
        <v>2151</v>
      </c>
      <c r="M82" s="62">
        <v>47684</v>
      </c>
      <c r="N82" s="62">
        <v>6246</v>
      </c>
      <c r="O82" s="62">
        <v>2148</v>
      </c>
      <c r="P82" s="62">
        <v>48175</v>
      </c>
      <c r="Q82" s="62">
        <v>6218</v>
      </c>
      <c r="R82" s="62">
        <v>2127</v>
      </c>
      <c r="S82" s="62">
        <v>48681</v>
      </c>
      <c r="T82" s="62">
        <v>6212</v>
      </c>
      <c r="U82" s="62">
        <v>2122</v>
      </c>
      <c r="V82" s="62">
        <v>49001</v>
      </c>
      <c r="W82" s="62">
        <v>6213</v>
      </c>
      <c r="X82" s="62">
        <v>2118</v>
      </c>
      <c r="Y82" s="62">
        <v>49201</v>
      </c>
      <c r="Z82" s="62">
        <v>6218</v>
      </c>
      <c r="AA82" s="62">
        <v>2119</v>
      </c>
      <c r="AB82" s="62">
        <v>48866</v>
      </c>
      <c r="AC82" s="62">
        <v>6211</v>
      </c>
      <c r="AD82" s="62">
        <v>2117</v>
      </c>
      <c r="AE82" s="62">
        <v>46916</v>
      </c>
      <c r="AF82" s="62">
        <v>6238</v>
      </c>
      <c r="AG82" s="62">
        <v>2115</v>
      </c>
      <c r="AH82" s="62">
        <v>46786</v>
      </c>
      <c r="AI82" s="62">
        <v>6232</v>
      </c>
      <c r="AJ82" s="62">
        <v>2111</v>
      </c>
      <c r="AK82" s="62">
        <v>46131</v>
      </c>
      <c r="AL82" s="62">
        <v>6232</v>
      </c>
    </row>
    <row r="83" spans="1:38" ht="21">
      <c r="A83" s="28"/>
      <c r="B83" s="29" t="s">
        <v>194</v>
      </c>
      <c r="C83" s="62">
        <v>670</v>
      </c>
      <c r="D83" s="62">
        <v>12216</v>
      </c>
      <c r="E83" s="62">
        <v>1678</v>
      </c>
      <c r="F83" s="62">
        <v>678</v>
      </c>
      <c r="G83" s="62">
        <v>12349</v>
      </c>
      <c r="H83" s="62">
        <v>1703</v>
      </c>
      <c r="I83" s="62">
        <v>674</v>
      </c>
      <c r="J83" s="62">
        <v>12322</v>
      </c>
      <c r="K83" s="62">
        <v>1717</v>
      </c>
      <c r="L83" s="62">
        <v>674</v>
      </c>
      <c r="M83" s="62">
        <v>12241</v>
      </c>
      <c r="N83" s="62">
        <v>1743</v>
      </c>
      <c r="O83" s="62">
        <v>672</v>
      </c>
      <c r="P83" s="62">
        <v>12206</v>
      </c>
      <c r="Q83" s="62">
        <v>1741</v>
      </c>
      <c r="R83" s="62">
        <v>677</v>
      </c>
      <c r="S83" s="62">
        <v>12287</v>
      </c>
      <c r="T83" s="62">
        <v>1750</v>
      </c>
      <c r="U83" s="62">
        <v>677</v>
      </c>
      <c r="V83" s="62">
        <v>12398</v>
      </c>
      <c r="W83" s="62">
        <v>1744</v>
      </c>
      <c r="X83" s="62">
        <v>678</v>
      </c>
      <c r="Y83" s="62">
        <v>12418</v>
      </c>
      <c r="Z83" s="62">
        <v>1735</v>
      </c>
      <c r="AA83" s="62">
        <v>673</v>
      </c>
      <c r="AB83" s="62">
        <v>12366</v>
      </c>
      <c r="AC83" s="62">
        <v>1757</v>
      </c>
      <c r="AD83" s="62">
        <v>676</v>
      </c>
      <c r="AE83" s="62">
        <v>12443</v>
      </c>
      <c r="AF83" s="62">
        <v>1778</v>
      </c>
      <c r="AG83" s="62">
        <v>676</v>
      </c>
      <c r="AH83" s="62">
        <v>12477</v>
      </c>
      <c r="AI83" s="62">
        <v>1776</v>
      </c>
      <c r="AJ83" s="62">
        <v>677</v>
      </c>
      <c r="AK83" s="62">
        <v>12474</v>
      </c>
      <c r="AL83" s="62">
        <v>1796</v>
      </c>
    </row>
    <row r="84" spans="1:38" ht="21">
      <c r="A84" s="28"/>
      <c r="B84" s="65" t="s">
        <v>195</v>
      </c>
      <c r="C84" s="70">
        <f aca="true" t="shared" si="23" ref="C84:H84">SUM(C82:C83)</f>
        <v>2843</v>
      </c>
      <c r="D84" s="70">
        <f t="shared" si="23"/>
        <v>60574</v>
      </c>
      <c r="E84" s="70">
        <f t="shared" si="23"/>
        <v>7876</v>
      </c>
      <c r="F84" s="70">
        <f t="shared" si="23"/>
        <v>2848</v>
      </c>
      <c r="G84" s="70">
        <f t="shared" si="23"/>
        <v>61078</v>
      </c>
      <c r="H84" s="70">
        <f t="shared" si="23"/>
        <v>7903</v>
      </c>
      <c r="I84" s="70">
        <f>SUM(I82:I83)</f>
        <v>2836</v>
      </c>
      <c r="J84" s="70">
        <f>SUM(J82:J83)</f>
        <v>60887</v>
      </c>
      <c r="K84" s="70">
        <f>SUM(K82:K83)</f>
        <v>7916</v>
      </c>
      <c r="L84" s="70">
        <f>SUM(L82:L83)</f>
        <v>2825</v>
      </c>
      <c r="M84" s="70">
        <f>SUM(M82:M83)</f>
        <v>59925</v>
      </c>
      <c r="N84" s="70">
        <f>SUM(N82:N83)</f>
        <v>7989</v>
      </c>
      <c r="O84" s="70">
        <f>SUM(O82:O83)</f>
        <v>2820</v>
      </c>
      <c r="P84" s="70">
        <f>SUM(P82:P83)</f>
        <v>60381</v>
      </c>
      <c r="Q84" s="70">
        <f>SUM(Q82:Q83)</f>
        <v>7959</v>
      </c>
      <c r="R84" s="70">
        <f>SUM(R82:R83)</f>
        <v>2804</v>
      </c>
      <c r="S84" s="70">
        <f>SUM(S82:S83)</f>
        <v>60968</v>
      </c>
      <c r="T84" s="70">
        <f>SUM(T82:T83)</f>
        <v>7962</v>
      </c>
      <c r="U84" s="70">
        <f>SUM(U82:U83)</f>
        <v>2799</v>
      </c>
      <c r="V84" s="70">
        <f>SUM(V82:V83)</f>
        <v>61399</v>
      </c>
      <c r="W84" s="70">
        <f>SUM(W82:W83)</f>
        <v>7957</v>
      </c>
      <c r="X84" s="70">
        <f>SUM(X82:X83)</f>
        <v>2796</v>
      </c>
      <c r="Y84" s="70">
        <f>SUM(Y82:Y83)</f>
        <v>61619</v>
      </c>
      <c r="Z84" s="70">
        <f>SUM(Z82:Z83)</f>
        <v>7953</v>
      </c>
      <c r="AA84" s="70">
        <f>SUM(AA82:AA83)</f>
        <v>2792</v>
      </c>
      <c r="AB84" s="70">
        <f>SUM(AB82:AB83)</f>
        <v>61232</v>
      </c>
      <c r="AC84" s="70">
        <f>SUM(AC82:AC83)</f>
        <v>7968</v>
      </c>
      <c r="AD84" s="70">
        <f>SUM(AD82:AD83)</f>
        <v>2793</v>
      </c>
      <c r="AE84" s="70">
        <f>SUM(AE82:AE83)</f>
        <v>59359</v>
      </c>
      <c r="AF84" s="70">
        <f>SUM(AF82:AF83)</f>
        <v>8016</v>
      </c>
      <c r="AG84" s="70">
        <f>SUM(AG82:AG83)</f>
        <v>2791</v>
      </c>
      <c r="AH84" s="70">
        <f>SUM(AH82:AH83)</f>
        <v>59263</v>
      </c>
      <c r="AI84" s="70">
        <f>SUM(AI82:AI83)</f>
        <v>8008</v>
      </c>
      <c r="AJ84" s="70">
        <f>SUM(AJ82:AJ83)</f>
        <v>2788</v>
      </c>
      <c r="AK84" s="70">
        <f>SUM(AK82:AK83)</f>
        <v>58605</v>
      </c>
      <c r="AL84" s="70">
        <f>SUM(AL82:AL83)</f>
        <v>8028</v>
      </c>
    </row>
    <row r="85" spans="1:38" ht="21">
      <c r="A85" s="28">
        <f>A82+1</f>
        <v>20</v>
      </c>
      <c r="B85" s="29" t="s">
        <v>43</v>
      </c>
      <c r="C85" s="62">
        <v>1321</v>
      </c>
      <c r="D85" s="62">
        <v>30171</v>
      </c>
      <c r="E85" s="62">
        <v>5945</v>
      </c>
      <c r="F85" s="62">
        <v>1323</v>
      </c>
      <c r="G85" s="62">
        <v>30202</v>
      </c>
      <c r="H85" s="62">
        <v>5990</v>
      </c>
      <c r="I85" s="62">
        <v>1325</v>
      </c>
      <c r="J85" s="62">
        <v>30292</v>
      </c>
      <c r="K85" s="62">
        <v>6011</v>
      </c>
      <c r="L85" s="62">
        <v>1323</v>
      </c>
      <c r="M85" s="62">
        <v>30013</v>
      </c>
      <c r="N85" s="62">
        <v>6056</v>
      </c>
      <c r="O85" s="62">
        <v>1326</v>
      </c>
      <c r="P85" s="62">
        <v>29562</v>
      </c>
      <c r="Q85" s="62">
        <v>6026</v>
      </c>
      <c r="R85" s="62">
        <v>1332</v>
      </c>
      <c r="S85" s="62">
        <v>29383</v>
      </c>
      <c r="T85" s="62">
        <v>6030</v>
      </c>
      <c r="U85" s="62">
        <v>1338</v>
      </c>
      <c r="V85" s="62">
        <v>28595</v>
      </c>
      <c r="W85" s="62">
        <v>6018</v>
      </c>
      <c r="X85" s="62">
        <v>1345</v>
      </c>
      <c r="Y85" s="62">
        <v>28013</v>
      </c>
      <c r="Z85" s="62">
        <v>5976</v>
      </c>
      <c r="AA85" s="62">
        <v>1346</v>
      </c>
      <c r="AB85" s="62">
        <v>27771</v>
      </c>
      <c r="AC85" s="62">
        <v>5978</v>
      </c>
      <c r="AD85" s="62">
        <v>1355</v>
      </c>
      <c r="AE85" s="62">
        <v>27905</v>
      </c>
      <c r="AF85" s="62">
        <v>5992</v>
      </c>
      <c r="AG85" s="62">
        <v>1368</v>
      </c>
      <c r="AH85" s="62">
        <v>29622</v>
      </c>
      <c r="AI85" s="62">
        <v>5985</v>
      </c>
      <c r="AJ85" s="62">
        <v>1374</v>
      </c>
      <c r="AK85" s="62">
        <v>29856</v>
      </c>
      <c r="AL85" s="62">
        <v>5988</v>
      </c>
    </row>
    <row r="86" spans="1:38" ht="21">
      <c r="A86" s="28"/>
      <c r="B86" s="29" t="s">
        <v>129</v>
      </c>
      <c r="C86" s="62">
        <v>1959</v>
      </c>
      <c r="D86" s="62">
        <v>37902</v>
      </c>
      <c r="E86" s="62">
        <v>3534</v>
      </c>
      <c r="F86" s="62">
        <v>1977</v>
      </c>
      <c r="G86" s="62">
        <v>38153</v>
      </c>
      <c r="H86" s="62">
        <v>3569</v>
      </c>
      <c r="I86" s="62">
        <v>1988</v>
      </c>
      <c r="J86" s="62">
        <v>37973</v>
      </c>
      <c r="K86" s="62">
        <v>3624</v>
      </c>
      <c r="L86" s="62">
        <v>1990</v>
      </c>
      <c r="M86" s="62">
        <v>37808</v>
      </c>
      <c r="N86" s="62">
        <v>3660</v>
      </c>
      <c r="O86" s="62">
        <v>1996</v>
      </c>
      <c r="P86" s="62">
        <v>37425</v>
      </c>
      <c r="Q86" s="62">
        <v>3695</v>
      </c>
      <c r="R86" s="62">
        <v>1986</v>
      </c>
      <c r="S86" s="62">
        <v>37054</v>
      </c>
      <c r="T86" s="62">
        <v>3696</v>
      </c>
      <c r="U86" s="62">
        <v>1985</v>
      </c>
      <c r="V86" s="62">
        <v>36357</v>
      </c>
      <c r="W86" s="62">
        <v>3712</v>
      </c>
      <c r="X86" s="62">
        <v>1993</v>
      </c>
      <c r="Y86" s="62">
        <v>35226</v>
      </c>
      <c r="Z86" s="62">
        <v>3728</v>
      </c>
      <c r="AA86" s="62">
        <v>2006</v>
      </c>
      <c r="AB86" s="62">
        <v>33654</v>
      </c>
      <c r="AC86" s="62">
        <v>3774</v>
      </c>
      <c r="AD86" s="62">
        <v>2006</v>
      </c>
      <c r="AE86" s="62">
        <v>34677</v>
      </c>
      <c r="AF86" s="62">
        <v>3801</v>
      </c>
      <c r="AG86" s="62">
        <v>2029</v>
      </c>
      <c r="AH86" s="62">
        <v>35450</v>
      </c>
      <c r="AI86" s="62">
        <v>3807</v>
      </c>
      <c r="AJ86" s="62">
        <v>2037</v>
      </c>
      <c r="AK86" s="62">
        <v>35499</v>
      </c>
      <c r="AL86" s="62">
        <v>3850</v>
      </c>
    </row>
    <row r="87" spans="1:38" ht="21">
      <c r="A87" s="30"/>
      <c r="B87" s="68" t="s">
        <v>159</v>
      </c>
      <c r="C87" s="57">
        <f aca="true" t="shared" si="24" ref="C87:H87">SUM(C85:C86)</f>
        <v>3280</v>
      </c>
      <c r="D87" s="57">
        <f t="shared" si="24"/>
        <v>68073</v>
      </c>
      <c r="E87" s="57">
        <f t="shared" si="24"/>
        <v>9479</v>
      </c>
      <c r="F87" s="57">
        <f t="shared" si="24"/>
        <v>3300</v>
      </c>
      <c r="G87" s="57">
        <f t="shared" si="24"/>
        <v>68355</v>
      </c>
      <c r="H87" s="57">
        <f t="shared" si="24"/>
        <v>9559</v>
      </c>
      <c r="I87" s="57">
        <f>SUM(I85:I86)</f>
        <v>3313</v>
      </c>
      <c r="J87" s="57">
        <f>SUM(J85:J86)</f>
        <v>68265</v>
      </c>
      <c r="K87" s="57">
        <f>SUM(K85:K86)</f>
        <v>9635</v>
      </c>
      <c r="L87" s="57">
        <f>SUM(L85:L86)</f>
        <v>3313</v>
      </c>
      <c r="M87" s="57">
        <f>SUM(M85:M86)</f>
        <v>67821</v>
      </c>
      <c r="N87" s="57">
        <f>SUM(N85:N86)</f>
        <v>9716</v>
      </c>
      <c r="O87" s="57">
        <f>SUM(O85:O86)</f>
        <v>3322</v>
      </c>
      <c r="P87" s="57">
        <f>SUM(P85:P86)</f>
        <v>66987</v>
      </c>
      <c r="Q87" s="57">
        <f>SUM(Q85:Q86)</f>
        <v>9721</v>
      </c>
      <c r="R87" s="57">
        <f>SUM(R85:R86)</f>
        <v>3318</v>
      </c>
      <c r="S87" s="57">
        <f>SUM(S85:S86)</f>
        <v>66437</v>
      </c>
      <c r="T87" s="57">
        <f>SUM(T85:T86)</f>
        <v>9726</v>
      </c>
      <c r="U87" s="109">
        <f>SUM(U85:U86)</f>
        <v>3323</v>
      </c>
      <c r="V87" s="109">
        <f>SUM(V85:V86)</f>
        <v>64952</v>
      </c>
      <c r="W87" s="109">
        <f>SUM(W85:W86)</f>
        <v>9730</v>
      </c>
      <c r="X87" s="109">
        <f>SUM(X85:X86)</f>
        <v>3338</v>
      </c>
      <c r="Y87" s="109">
        <f>SUM(Y85:Y86)</f>
        <v>63239</v>
      </c>
      <c r="Z87" s="109">
        <f>SUM(Z85:Z86)</f>
        <v>9704</v>
      </c>
      <c r="AA87" s="109">
        <f>SUM(AA85:AA86)</f>
        <v>3352</v>
      </c>
      <c r="AB87" s="109">
        <f>SUM(AB85:AB86)</f>
        <v>61425</v>
      </c>
      <c r="AC87" s="109">
        <f>SUM(AC85:AC86)</f>
        <v>9752</v>
      </c>
      <c r="AD87" s="109">
        <f>SUM(AD85:AD86)</f>
        <v>3361</v>
      </c>
      <c r="AE87" s="109">
        <f>SUM(AE85:AE86)</f>
        <v>62582</v>
      </c>
      <c r="AF87" s="109">
        <f>SUM(AF85:AF86)</f>
        <v>9793</v>
      </c>
      <c r="AG87" s="109">
        <f>SUM(AG85:AG86)</f>
        <v>3397</v>
      </c>
      <c r="AH87" s="109">
        <f>SUM(AH85:AH86)</f>
        <v>65072</v>
      </c>
      <c r="AI87" s="109">
        <f>SUM(AI85:AI86)</f>
        <v>9792</v>
      </c>
      <c r="AJ87" s="109">
        <f>SUM(AJ85:AJ86)</f>
        <v>3411</v>
      </c>
      <c r="AK87" s="109">
        <f>SUM(AK85:AK86)</f>
        <v>65355</v>
      </c>
      <c r="AL87" s="109">
        <f>SUM(AL85:AL86)</f>
        <v>9838</v>
      </c>
    </row>
    <row r="88" spans="1:38" s="53" customFormat="1" ht="21">
      <c r="A88" s="69" t="s">
        <v>44</v>
      </c>
      <c r="B88" s="69"/>
      <c r="C88" s="91">
        <f>C92+C95+C98+C99+C102+C103+C104+C105+C106+C107+C111+C114+C115+C116+C117+C120+C121+C124+C125+C126</f>
        <v>51203</v>
      </c>
      <c r="D88" s="91">
        <f>D92+D95+D98+D99+D102+D103+D104+D105+D106+D107+D111+D114+D115+D116+D117+D120+D121+D124+D125+D126</f>
        <v>942521</v>
      </c>
      <c r="E88" s="91">
        <f>E92+E95+E98+E99+E102+E103+E104+E105+E106+E107+E111+E114+E115+E116+E117+E120+E121+E124+E125+E126</f>
        <v>189890</v>
      </c>
      <c r="F88" s="101">
        <f>F92+F95+F98+F99+F102+F103+F104+F105+F106+F107+F111+F114+F115+F116+F117+F120+F121+F124+F125+F126</f>
        <v>51326</v>
      </c>
      <c r="G88" s="101">
        <f>G92+G95+G98+G99+G102+G103+G104+G105+G106+G107+G111+G114+G115+G116+G117+G120+G121+G124+G125+G126</f>
        <v>950515</v>
      </c>
      <c r="H88" s="101">
        <f>H92+H95+H98+H99+H102+H103+H104+H105+H106+H107+H111+H114+H115+H116+H117+H120+H121+H124+H125+H126</f>
        <v>192089</v>
      </c>
      <c r="I88" s="91">
        <f>I92+I95+I98+I99+I102+I103+I104+I105+I106+I107+I111+I114+I115+I116+I117+I120+I121+I124+I125+I126</f>
        <v>51457</v>
      </c>
      <c r="J88" s="91">
        <f>J92+J95+J98+J99+J102+J103+J104+J105+J106+J107+J111+J114+J115+J116+J117+J120+J121+J124+J125+J126</f>
        <v>957856</v>
      </c>
      <c r="K88" s="91">
        <f>K92+K95+K98+K99+K102+K103+K104+K105+K106+K107+K111+K114+K115+K116+K117+K120+K121+K124+K125+K126</f>
        <v>193997</v>
      </c>
      <c r="L88" s="91">
        <f>L92+L95+L98+L99+L102+L103+L104+L105+L106+L107+L111+L114+L115+L116+L117+L120+L121+L124+L125+L126</f>
        <v>51538</v>
      </c>
      <c r="M88" s="91">
        <f>M92+M95+M98+M99+M102+M103+M104+M105+M106+M107+M111+M114+M115+M116+M117+M120+M121+M124+M125+M126</f>
        <v>948604</v>
      </c>
      <c r="N88" s="91">
        <f>N92+N95+N98+N99+N102+N103+N104+N105+N106+N107+N111+N114+N115+N116+N117+N120+N121+N124+N125+N126</f>
        <v>196675</v>
      </c>
      <c r="O88" s="91">
        <f>O92+O95+O98+O99+O102+O103+O104+O105+O106+O107+O111+O114+O115+O116+O117+O120+O121+O124+O125+O126</f>
        <v>51533</v>
      </c>
      <c r="P88" s="91">
        <f>P92+P95+P98+P99+P102+P103+P104+P105+P106+P107+P111+P114+P115+P116+P117+P120+P121+P124+P125+P126</f>
        <v>946387</v>
      </c>
      <c r="Q88" s="91">
        <f>Q92+Q95+Q98+Q99+Q102+Q103+Q104+Q105+Q106+Q107+Q111+Q114+Q115+Q116+Q117+Q120+Q121+Q124+Q125+Q126</f>
        <v>197505</v>
      </c>
      <c r="R88" s="91">
        <f>R92+R95+R98+R99+R102+R103+R104+R105+R106+R107+R111+R114+R115+R116+R117+R120+R121+R124+R125+R126</f>
        <v>51633</v>
      </c>
      <c r="S88" s="91">
        <f>S92+S95+S98+S99+S102+S103+S104+S105+S106+S107+S111+S114+S115+S116+S117+S120+S121+S124+S125+S126</f>
        <v>947719</v>
      </c>
      <c r="T88" s="91">
        <f>T92+T95+T98+T99+T102+T103+T104+T105+T106+T107+T111+T114+T115+T116+T117+T120+T121+T124+T125+T126</f>
        <v>198007</v>
      </c>
      <c r="U88" s="101">
        <f>U92+U95+U98+U99+U102+U103+U104+U105+U106+U107+U111+U114+U115+U116+U117+U120+U121+U124+U125+U126</f>
        <v>51647</v>
      </c>
      <c r="V88" s="101">
        <f>V92+V95+V98+V99+V102+V103+V104+V105+V106+V107+V111+V114+V115+V116+V117+V120+V121+V124+V125+V126</f>
        <v>948004</v>
      </c>
      <c r="W88" s="101">
        <f>W92+W95+W98+W99+W102+W103+W104+W105+W106+W107+W111+W114+W115+W116+W117+W120+W121+W124+W125+W126</f>
        <v>198495</v>
      </c>
      <c r="X88" s="101">
        <f>X92+X95+X98+X99+X102+X103+X104+X105+X106+X107+X111+X114+X115+X116+X117+X120+X121+X124+X125+X126</f>
        <v>51694</v>
      </c>
      <c r="Y88" s="101">
        <f>Y92+Y95+Y98+Y99+Y102+Y103+Y104+Y105+Y106+Y107+Y111+Y114+Y115+Y116+Y117+Y120+Y121+Y124+Y125+Y126</f>
        <v>948887</v>
      </c>
      <c r="Z88" s="101">
        <f>Z92+Z95+Z98+Z99+Z102+Z103+Z104+Z105+Z106+Z107+Z111+Z114+Z115+Z116+Z117+Z120+Z121+Z124+Z125+Z126</f>
        <v>198693</v>
      </c>
      <c r="AA88" s="101">
        <f>AA92+AA95+AA98+AA99+AA102+AA103+AA104+AA105+AA106+AA107+AA111+AA114+AA115+AA116+AA117+AA120+AA121+AA124+AA125+AA126</f>
        <v>51741</v>
      </c>
      <c r="AB88" s="101">
        <f>AB92+AB95+AB98+AB99+AB102+AB103+AB104+AB105+AB106+AB107+AB111+AB114+AB115+AB116+AB117+AB120+AB121+AB124+AB125+AB126</f>
        <v>945466</v>
      </c>
      <c r="AC88" s="101">
        <f>AC92+AC95+AC98+AC99+AC102+AC103+AC104+AC105+AC106+AC107+AC111+AC114+AC115+AC116+AC117+AC120+AC121+AC124+AC125+AC126</f>
        <v>198998</v>
      </c>
      <c r="AD88" s="101">
        <f>AD92+AD95+AD98+AD99+AD102+AD103+AD104+AD105+AD106+AD107+AD111+AD114+AD115+AD116+AD117+AD120+AD121+AD124+AD125+AD126</f>
        <v>51834</v>
      </c>
      <c r="AE88" s="101">
        <f>AE92+AE95+AE98+AE99+AE102+AE103+AE104+AE105+AE106+AE107+AE111+AE114+AE115+AE116+AE117+AE120+AE121+AE124+AE125+AE126</f>
        <v>922511</v>
      </c>
      <c r="AF88" s="101">
        <f>AF92+AF95+AF98+AF99+AF102+AF103+AF104+AF105+AF106+AF107+AF111+AF114+AF115+AF116+AF117+AF120+AF121+AF124+AF125+AF126</f>
        <v>200034</v>
      </c>
      <c r="AG88" s="101">
        <f>AG92+AG95+AG98+AG99+AG102+AG103+AG104+AG105+AG106+AG107+AG111+AG114+AG115+AG116+AG117+AG120+AG121+AG124+AG125+AG126</f>
        <v>51826</v>
      </c>
      <c r="AH88" s="101">
        <f>AH92+AH95+AH98+AH99+AH102+AH103+AH104+AH105+AH106+AH107+AH111+AH114+AH115+AH116+AH117+AH120+AH121+AH124+AH125+AH126</f>
        <v>924085</v>
      </c>
      <c r="AI88" s="101">
        <f>AI92+AI95+AI98+AI99+AI102+AI103+AI104+AI105+AI106+AI107+AI111+AI114+AI115+AI116+AI117+AI120+AI121+AI124+AI125+AI126</f>
        <v>200087</v>
      </c>
      <c r="AJ88" s="101">
        <f>AJ92+AJ95+AJ98+AJ99+AJ102+AJ103+AJ104+AJ105+AJ106+AJ107+AJ111+AJ114+AJ115+AJ116+AJ117+AJ120+AJ121+AJ124+AJ125+AJ126</f>
        <v>51741</v>
      </c>
      <c r="AK88" s="101">
        <f>AK92+AK95+AK98+AK99+AK102+AK103+AK104+AK105+AK106+AK107+AK111+AK114+AK115+AK116+AK117+AK120+AK121+AK124+AK125+AK126</f>
        <v>922932</v>
      </c>
      <c r="AL88" s="101">
        <f>AL92+AL95+AL98+AL99+AL102+AL103+AL104+AL105+AL106+AL107+AL111+AL114+AL115+AL116+AL117+AL120+AL121+AL124+AL125+AL126</f>
        <v>200139</v>
      </c>
    </row>
    <row r="89" spans="1:38" ht="21">
      <c r="A89" s="28">
        <v>1</v>
      </c>
      <c r="B89" s="29" t="s">
        <v>45</v>
      </c>
      <c r="C89" s="62">
        <v>6578</v>
      </c>
      <c r="D89" s="62">
        <v>202060</v>
      </c>
      <c r="E89" s="62">
        <v>32562</v>
      </c>
      <c r="F89" s="62">
        <v>6581</v>
      </c>
      <c r="G89" s="62">
        <v>201616</v>
      </c>
      <c r="H89" s="62">
        <v>32953</v>
      </c>
      <c r="I89" s="62">
        <v>6610</v>
      </c>
      <c r="J89" s="62">
        <v>201948</v>
      </c>
      <c r="K89" s="62">
        <v>33260</v>
      </c>
      <c r="L89" s="62">
        <v>6631</v>
      </c>
      <c r="M89" s="62">
        <v>199543</v>
      </c>
      <c r="N89" s="62">
        <v>33656</v>
      </c>
      <c r="O89" s="62">
        <v>6620</v>
      </c>
      <c r="P89" s="62">
        <v>198534</v>
      </c>
      <c r="Q89" s="62">
        <v>33761</v>
      </c>
      <c r="R89" s="62">
        <v>6609</v>
      </c>
      <c r="S89" s="62">
        <v>198639</v>
      </c>
      <c r="T89" s="62">
        <v>33825</v>
      </c>
      <c r="U89" s="62">
        <v>6601</v>
      </c>
      <c r="V89" s="62">
        <v>198558</v>
      </c>
      <c r="W89" s="62">
        <v>33944</v>
      </c>
      <c r="X89" s="62">
        <v>6611</v>
      </c>
      <c r="Y89" s="62">
        <v>198754</v>
      </c>
      <c r="Z89" s="62">
        <v>33976</v>
      </c>
      <c r="AA89" s="62">
        <v>6622</v>
      </c>
      <c r="AB89" s="62">
        <v>198302</v>
      </c>
      <c r="AC89" s="62">
        <v>34009</v>
      </c>
      <c r="AD89" s="62">
        <v>6676</v>
      </c>
      <c r="AE89" s="62">
        <v>195942</v>
      </c>
      <c r="AF89" s="62">
        <v>34229</v>
      </c>
      <c r="AG89" s="62">
        <v>6684</v>
      </c>
      <c r="AH89" s="62">
        <v>196442</v>
      </c>
      <c r="AI89" s="62">
        <v>34180</v>
      </c>
      <c r="AJ89" s="62">
        <v>6679</v>
      </c>
      <c r="AK89" s="62">
        <v>195801</v>
      </c>
      <c r="AL89" s="62">
        <v>34281</v>
      </c>
    </row>
    <row r="90" spans="1:38" ht="21">
      <c r="A90" s="28"/>
      <c r="B90" s="29" t="s">
        <v>107</v>
      </c>
      <c r="C90" s="62">
        <v>1534</v>
      </c>
      <c r="D90" s="62">
        <v>40368</v>
      </c>
      <c r="E90" s="62">
        <v>4152</v>
      </c>
      <c r="F90" s="62">
        <v>1530</v>
      </c>
      <c r="G90" s="62">
        <v>40446</v>
      </c>
      <c r="H90" s="62">
        <v>4252</v>
      </c>
      <c r="I90" s="62">
        <v>1533</v>
      </c>
      <c r="J90" s="62">
        <v>40393</v>
      </c>
      <c r="K90" s="62">
        <v>4339</v>
      </c>
      <c r="L90" s="62">
        <v>1542</v>
      </c>
      <c r="M90" s="62">
        <v>40168</v>
      </c>
      <c r="N90" s="62">
        <v>4396</v>
      </c>
      <c r="O90" s="62">
        <v>1535</v>
      </c>
      <c r="P90" s="62">
        <v>40331</v>
      </c>
      <c r="Q90" s="62">
        <v>4389</v>
      </c>
      <c r="R90" s="62">
        <v>1546</v>
      </c>
      <c r="S90" s="62">
        <v>40530</v>
      </c>
      <c r="T90" s="62">
        <v>4405</v>
      </c>
      <c r="U90" s="62">
        <v>1540</v>
      </c>
      <c r="V90" s="62">
        <v>40396</v>
      </c>
      <c r="W90" s="62">
        <v>4423</v>
      </c>
      <c r="X90" s="62">
        <v>1539</v>
      </c>
      <c r="Y90" s="62">
        <v>40426</v>
      </c>
      <c r="Z90" s="62">
        <v>4443</v>
      </c>
      <c r="AA90" s="62">
        <v>1532</v>
      </c>
      <c r="AB90" s="62">
        <v>40290</v>
      </c>
      <c r="AC90" s="62">
        <v>4477</v>
      </c>
      <c r="AD90" s="62">
        <v>1538</v>
      </c>
      <c r="AE90" s="62">
        <v>40309</v>
      </c>
      <c r="AF90" s="62">
        <v>4524</v>
      </c>
      <c r="AG90" s="62">
        <v>1544</v>
      </c>
      <c r="AH90" s="62">
        <v>40170</v>
      </c>
      <c r="AI90" s="62">
        <v>4516</v>
      </c>
      <c r="AJ90" s="62">
        <v>1554</v>
      </c>
      <c r="AK90" s="62">
        <v>39992</v>
      </c>
      <c r="AL90" s="62">
        <v>4507</v>
      </c>
    </row>
    <row r="91" spans="1:38" ht="21">
      <c r="A91" s="28"/>
      <c r="B91" s="29" t="s">
        <v>208</v>
      </c>
      <c r="C91" s="62">
        <v>1104</v>
      </c>
      <c r="D91" s="62">
        <v>22024</v>
      </c>
      <c r="E91" s="62">
        <v>4118</v>
      </c>
      <c r="F91" s="62">
        <v>1106</v>
      </c>
      <c r="G91" s="62">
        <v>22182</v>
      </c>
      <c r="H91" s="62">
        <v>4199</v>
      </c>
      <c r="I91" s="62">
        <v>1107</v>
      </c>
      <c r="J91" s="62">
        <v>22632</v>
      </c>
      <c r="K91" s="62">
        <v>4221</v>
      </c>
      <c r="L91" s="62">
        <v>1112</v>
      </c>
      <c r="M91" s="62">
        <v>21873</v>
      </c>
      <c r="N91" s="62">
        <v>4270</v>
      </c>
      <c r="O91" s="62">
        <v>1117</v>
      </c>
      <c r="P91" s="62">
        <v>21983</v>
      </c>
      <c r="Q91" s="62">
        <v>4323</v>
      </c>
      <c r="R91" s="62">
        <v>1126</v>
      </c>
      <c r="S91" s="62">
        <v>22232</v>
      </c>
      <c r="T91" s="62">
        <v>4321</v>
      </c>
      <c r="U91" s="62">
        <v>1124</v>
      </c>
      <c r="V91" s="62">
        <v>22468</v>
      </c>
      <c r="W91" s="62">
        <v>4318</v>
      </c>
      <c r="X91" s="62">
        <v>1124</v>
      </c>
      <c r="Y91" s="62">
        <v>22842</v>
      </c>
      <c r="Z91" s="62">
        <v>4306</v>
      </c>
      <c r="AA91" s="62">
        <v>1127</v>
      </c>
      <c r="AB91" s="62">
        <v>22557</v>
      </c>
      <c r="AC91" s="62">
        <v>4305</v>
      </c>
      <c r="AD91" s="62">
        <v>1125</v>
      </c>
      <c r="AE91" s="62">
        <v>21496</v>
      </c>
      <c r="AF91" s="62">
        <v>4333</v>
      </c>
      <c r="AG91" s="62">
        <v>1124</v>
      </c>
      <c r="AH91" s="62">
        <v>21403</v>
      </c>
      <c r="AI91" s="62">
        <v>4342</v>
      </c>
      <c r="AJ91" s="62">
        <v>1128</v>
      </c>
      <c r="AK91" s="62">
        <v>21902</v>
      </c>
      <c r="AL91" s="62">
        <v>4323</v>
      </c>
    </row>
    <row r="92" spans="1:38" ht="21">
      <c r="A92" s="28"/>
      <c r="B92" s="65" t="s">
        <v>160</v>
      </c>
      <c r="C92" s="49">
        <f aca="true" t="shared" si="25" ref="C92:H92">SUM(C89:C91)</f>
        <v>9216</v>
      </c>
      <c r="D92" s="49">
        <f t="shared" si="25"/>
        <v>264452</v>
      </c>
      <c r="E92" s="49">
        <f t="shared" si="25"/>
        <v>40832</v>
      </c>
      <c r="F92" s="49">
        <f t="shared" si="25"/>
        <v>9217</v>
      </c>
      <c r="G92" s="49">
        <f t="shared" si="25"/>
        <v>264244</v>
      </c>
      <c r="H92" s="49">
        <f t="shared" si="25"/>
        <v>41404</v>
      </c>
      <c r="I92" s="49">
        <f>SUM(I89:I91)</f>
        <v>9250</v>
      </c>
      <c r="J92" s="49">
        <f>SUM(J89:J91)</f>
        <v>264973</v>
      </c>
      <c r="K92" s="49">
        <f>SUM(K89:K91)</f>
        <v>41820</v>
      </c>
      <c r="L92" s="49">
        <f>SUM(L89:L91)</f>
        <v>9285</v>
      </c>
      <c r="M92" s="49">
        <f>SUM(M89:M91)</f>
        <v>261584</v>
      </c>
      <c r="N92" s="49">
        <f>SUM(N89:N91)</f>
        <v>42322</v>
      </c>
      <c r="O92" s="49">
        <f>SUM(O89:O91)</f>
        <v>9272</v>
      </c>
      <c r="P92" s="49">
        <f>SUM(P89:P91)</f>
        <v>260848</v>
      </c>
      <c r="Q92" s="49">
        <f>SUM(Q89:Q91)</f>
        <v>42473</v>
      </c>
      <c r="R92" s="49">
        <f>SUM(R89:R91)</f>
        <v>9281</v>
      </c>
      <c r="S92" s="49">
        <f>SUM(S89:S91)</f>
        <v>261401</v>
      </c>
      <c r="T92" s="49">
        <f>SUM(T89:T91)</f>
        <v>42551</v>
      </c>
      <c r="U92" s="74">
        <f>SUM(U89:U91)</f>
        <v>9265</v>
      </c>
      <c r="V92" s="74">
        <f>SUM(V89:V91)</f>
        <v>261422</v>
      </c>
      <c r="W92" s="74">
        <f>SUM(W89:W91)</f>
        <v>42685</v>
      </c>
      <c r="X92" s="74">
        <f>SUM(X89:X91)</f>
        <v>9274</v>
      </c>
      <c r="Y92" s="74">
        <f>SUM(Y89:Y91)</f>
        <v>262022</v>
      </c>
      <c r="Z92" s="74">
        <f>SUM(Z89:Z91)</f>
        <v>42725</v>
      </c>
      <c r="AA92" s="74">
        <f>SUM(AA89:AA91)</f>
        <v>9281</v>
      </c>
      <c r="AB92" s="74">
        <f>SUM(AB89:AB91)</f>
        <v>261149</v>
      </c>
      <c r="AC92" s="74">
        <f>SUM(AC89:AC91)</f>
        <v>42791</v>
      </c>
      <c r="AD92" s="74">
        <f>SUM(AD89:AD91)</f>
        <v>9339</v>
      </c>
      <c r="AE92" s="74">
        <f>SUM(AE89:AE91)</f>
        <v>257747</v>
      </c>
      <c r="AF92" s="74">
        <f>SUM(AF89:AF91)</f>
        <v>43086</v>
      </c>
      <c r="AG92" s="74">
        <f>SUM(AG89:AG91)</f>
        <v>9352</v>
      </c>
      <c r="AH92" s="74">
        <f>SUM(AH89:AH91)</f>
        <v>258015</v>
      </c>
      <c r="AI92" s="74">
        <f>SUM(AI89:AI91)</f>
        <v>43038</v>
      </c>
      <c r="AJ92" s="74">
        <f>SUM(AJ89:AJ91)</f>
        <v>9361</v>
      </c>
      <c r="AK92" s="74">
        <f>SUM(AK89:AK91)</f>
        <v>257695</v>
      </c>
      <c r="AL92" s="74">
        <f>SUM(AL89:AL91)</f>
        <v>43111</v>
      </c>
    </row>
    <row r="93" spans="1:38" ht="21">
      <c r="A93" s="28">
        <f>A89+1</f>
        <v>2</v>
      </c>
      <c r="B93" s="29" t="s">
        <v>46</v>
      </c>
      <c r="C93" s="62">
        <v>1790</v>
      </c>
      <c r="D93" s="62">
        <v>32754</v>
      </c>
      <c r="E93" s="62">
        <v>6970</v>
      </c>
      <c r="F93" s="62">
        <v>1812</v>
      </c>
      <c r="G93" s="62">
        <v>33198</v>
      </c>
      <c r="H93" s="62">
        <v>7045</v>
      </c>
      <c r="I93" s="62">
        <v>1815</v>
      </c>
      <c r="J93" s="62">
        <v>33504</v>
      </c>
      <c r="K93" s="62">
        <v>7136</v>
      </c>
      <c r="L93" s="62">
        <v>1829</v>
      </c>
      <c r="M93" s="62">
        <v>32972</v>
      </c>
      <c r="N93" s="62">
        <v>7232</v>
      </c>
      <c r="O93" s="62">
        <v>1835</v>
      </c>
      <c r="P93" s="62">
        <v>32184</v>
      </c>
      <c r="Q93" s="62">
        <v>7300</v>
      </c>
      <c r="R93" s="62">
        <v>1843</v>
      </c>
      <c r="S93" s="62">
        <v>32207</v>
      </c>
      <c r="T93" s="62">
        <v>7336</v>
      </c>
      <c r="U93" s="62">
        <v>1838</v>
      </c>
      <c r="V93" s="62">
        <v>32446</v>
      </c>
      <c r="W93" s="62">
        <v>7387</v>
      </c>
      <c r="X93" s="62">
        <v>1840</v>
      </c>
      <c r="Y93" s="62">
        <v>32764</v>
      </c>
      <c r="Z93" s="62">
        <v>7387</v>
      </c>
      <c r="AA93" s="62">
        <v>1832</v>
      </c>
      <c r="AB93" s="62">
        <v>32331</v>
      </c>
      <c r="AC93" s="62">
        <v>7386</v>
      </c>
      <c r="AD93" s="62">
        <v>1832</v>
      </c>
      <c r="AE93" s="62">
        <v>31425</v>
      </c>
      <c r="AF93" s="62">
        <v>7462</v>
      </c>
      <c r="AG93" s="62">
        <v>1842</v>
      </c>
      <c r="AH93" s="62">
        <v>31475</v>
      </c>
      <c r="AI93" s="62">
        <v>7482</v>
      </c>
      <c r="AJ93" s="62">
        <v>1842</v>
      </c>
      <c r="AK93" s="62">
        <v>31735</v>
      </c>
      <c r="AL93" s="62">
        <v>7456</v>
      </c>
    </row>
    <row r="94" spans="1:38" ht="21">
      <c r="A94" s="28"/>
      <c r="B94" s="29" t="s">
        <v>182</v>
      </c>
      <c r="C94" s="62">
        <v>830</v>
      </c>
      <c r="D94" s="62">
        <v>14007</v>
      </c>
      <c r="E94" s="62">
        <v>3334</v>
      </c>
      <c r="F94" s="62">
        <v>834</v>
      </c>
      <c r="G94" s="62">
        <v>14037</v>
      </c>
      <c r="H94" s="62">
        <v>3405</v>
      </c>
      <c r="I94" s="62">
        <v>841</v>
      </c>
      <c r="J94" s="62">
        <v>14092</v>
      </c>
      <c r="K94" s="62">
        <v>3430</v>
      </c>
      <c r="L94" s="62">
        <v>840</v>
      </c>
      <c r="M94" s="62">
        <v>13922</v>
      </c>
      <c r="N94" s="62">
        <v>3459</v>
      </c>
      <c r="O94" s="62">
        <v>833</v>
      </c>
      <c r="P94" s="62">
        <v>14130</v>
      </c>
      <c r="Q94" s="62">
        <v>3475</v>
      </c>
      <c r="R94" s="62">
        <v>844</v>
      </c>
      <c r="S94" s="62">
        <v>14140</v>
      </c>
      <c r="T94" s="62">
        <v>3500</v>
      </c>
      <c r="U94" s="62">
        <v>838</v>
      </c>
      <c r="V94" s="62">
        <v>14120</v>
      </c>
      <c r="W94" s="62">
        <v>3535</v>
      </c>
      <c r="X94" s="62">
        <v>845</v>
      </c>
      <c r="Y94" s="62">
        <v>14120</v>
      </c>
      <c r="Z94" s="62">
        <v>3515</v>
      </c>
      <c r="AA94" s="62">
        <v>854</v>
      </c>
      <c r="AB94" s="62">
        <v>14093</v>
      </c>
      <c r="AC94" s="62">
        <v>3537</v>
      </c>
      <c r="AD94" s="62">
        <v>858</v>
      </c>
      <c r="AE94" s="62">
        <v>14033</v>
      </c>
      <c r="AF94" s="62">
        <v>3550</v>
      </c>
      <c r="AG94" s="62">
        <v>851</v>
      </c>
      <c r="AH94" s="62">
        <v>14082</v>
      </c>
      <c r="AI94" s="62">
        <v>3569</v>
      </c>
      <c r="AJ94" s="62">
        <v>857</v>
      </c>
      <c r="AK94" s="62">
        <v>14027</v>
      </c>
      <c r="AL94" s="62">
        <v>3607</v>
      </c>
    </row>
    <row r="95" spans="1:38" ht="21">
      <c r="A95" s="28"/>
      <c r="B95" s="65" t="s">
        <v>183</v>
      </c>
      <c r="C95" s="74">
        <f aca="true" t="shared" si="26" ref="C95:H95">SUM(C93:C94)</f>
        <v>2620</v>
      </c>
      <c r="D95" s="74">
        <f t="shared" si="26"/>
        <v>46761</v>
      </c>
      <c r="E95" s="74">
        <f t="shared" si="26"/>
        <v>10304</v>
      </c>
      <c r="F95" s="74">
        <f t="shared" si="26"/>
        <v>2646</v>
      </c>
      <c r="G95" s="74">
        <f t="shared" si="26"/>
        <v>47235</v>
      </c>
      <c r="H95" s="74">
        <f t="shared" si="26"/>
        <v>10450</v>
      </c>
      <c r="I95" s="74">
        <f>SUM(I93:I94)</f>
        <v>2656</v>
      </c>
      <c r="J95" s="74">
        <f>SUM(J93:J94)</f>
        <v>47596</v>
      </c>
      <c r="K95" s="74">
        <f>SUM(K93:K94)</f>
        <v>10566</v>
      </c>
      <c r="L95" s="74">
        <f>SUM(L93:L94)</f>
        <v>2669</v>
      </c>
      <c r="M95" s="74">
        <f>SUM(M93:M94)</f>
        <v>46894</v>
      </c>
      <c r="N95" s="74">
        <f>SUM(N93:N94)</f>
        <v>10691</v>
      </c>
      <c r="O95" s="74">
        <f>SUM(O93:O94)</f>
        <v>2668</v>
      </c>
      <c r="P95" s="74">
        <f>SUM(P93:P94)</f>
        <v>46314</v>
      </c>
      <c r="Q95" s="74">
        <f>SUM(Q93:Q94)</f>
        <v>10775</v>
      </c>
      <c r="R95" s="74">
        <f>SUM(R93:R94)</f>
        <v>2687</v>
      </c>
      <c r="S95" s="74">
        <f>SUM(S93:S94)</f>
        <v>46347</v>
      </c>
      <c r="T95" s="74">
        <f>SUM(T93:T94)</f>
        <v>10836</v>
      </c>
      <c r="U95" s="74">
        <f>SUM(U93:U94)</f>
        <v>2676</v>
      </c>
      <c r="V95" s="74">
        <f>SUM(V93:V94)</f>
        <v>46566</v>
      </c>
      <c r="W95" s="74">
        <f>SUM(W93:W94)</f>
        <v>10922</v>
      </c>
      <c r="X95" s="74">
        <f>SUM(X93:X94)</f>
        <v>2685</v>
      </c>
      <c r="Y95" s="74">
        <f>SUM(Y93:Y94)</f>
        <v>46884</v>
      </c>
      <c r="Z95" s="74">
        <f>SUM(Z93:Z94)</f>
        <v>10902</v>
      </c>
      <c r="AA95" s="74">
        <f>SUM(AA93:AA94)</f>
        <v>2686</v>
      </c>
      <c r="AB95" s="74">
        <f>SUM(AB93:AB94)</f>
        <v>46424</v>
      </c>
      <c r="AC95" s="74">
        <f>SUM(AC93:AC94)</f>
        <v>10923</v>
      </c>
      <c r="AD95" s="74">
        <f>SUM(AD93:AD94)</f>
        <v>2690</v>
      </c>
      <c r="AE95" s="74">
        <f>SUM(AE93:AE94)</f>
        <v>45458</v>
      </c>
      <c r="AF95" s="74">
        <f>SUM(AF93:AF94)</f>
        <v>11012</v>
      </c>
      <c r="AG95" s="74">
        <f>SUM(AG93:AG94)</f>
        <v>2693</v>
      </c>
      <c r="AH95" s="74">
        <f>SUM(AH93:AH94)</f>
        <v>45557</v>
      </c>
      <c r="AI95" s="74">
        <f>SUM(AI93:AI94)</f>
        <v>11051</v>
      </c>
      <c r="AJ95" s="74">
        <f>SUM(AJ93:AJ94)</f>
        <v>2699</v>
      </c>
      <c r="AK95" s="74">
        <f>SUM(AK93:AK94)</f>
        <v>45762</v>
      </c>
      <c r="AL95" s="74">
        <f>SUM(AL93:AL94)</f>
        <v>11063</v>
      </c>
    </row>
    <row r="96" spans="1:38" ht="21">
      <c r="A96" s="28">
        <f>A93+1</f>
        <v>3</v>
      </c>
      <c r="B96" s="29" t="s">
        <v>47</v>
      </c>
      <c r="C96" s="62">
        <v>2232</v>
      </c>
      <c r="D96" s="62">
        <v>37401</v>
      </c>
      <c r="E96" s="62">
        <v>9170</v>
      </c>
      <c r="F96" s="62">
        <v>2229</v>
      </c>
      <c r="G96" s="62">
        <v>37458</v>
      </c>
      <c r="H96" s="62">
        <v>9299</v>
      </c>
      <c r="I96" s="62">
        <v>2227</v>
      </c>
      <c r="J96" s="62">
        <v>37354</v>
      </c>
      <c r="K96" s="62">
        <v>9405</v>
      </c>
      <c r="L96" s="62">
        <v>2232</v>
      </c>
      <c r="M96" s="62">
        <v>37050</v>
      </c>
      <c r="N96" s="62">
        <v>9532</v>
      </c>
      <c r="O96" s="62">
        <v>2234</v>
      </c>
      <c r="P96" s="62">
        <v>36862</v>
      </c>
      <c r="Q96" s="62">
        <v>9620</v>
      </c>
      <c r="R96" s="62">
        <v>2235</v>
      </c>
      <c r="S96" s="62">
        <v>36796</v>
      </c>
      <c r="T96" s="62">
        <v>9652</v>
      </c>
      <c r="U96" s="62">
        <v>2247</v>
      </c>
      <c r="V96" s="62">
        <v>36714</v>
      </c>
      <c r="W96" s="62">
        <v>9663</v>
      </c>
      <c r="X96" s="62">
        <v>2253</v>
      </c>
      <c r="Y96" s="62">
        <v>36718</v>
      </c>
      <c r="Z96" s="62">
        <v>9704</v>
      </c>
      <c r="AA96" s="62">
        <v>2252</v>
      </c>
      <c r="AB96" s="62">
        <v>36368</v>
      </c>
      <c r="AC96" s="62">
        <v>9738</v>
      </c>
      <c r="AD96" s="62">
        <v>2249</v>
      </c>
      <c r="AE96" s="62">
        <v>35716</v>
      </c>
      <c r="AF96" s="62">
        <v>9776</v>
      </c>
      <c r="AG96" s="62">
        <v>2246</v>
      </c>
      <c r="AH96" s="62">
        <v>35586</v>
      </c>
      <c r="AI96" s="62">
        <v>9771</v>
      </c>
      <c r="AJ96" s="62">
        <v>2238</v>
      </c>
      <c r="AK96" s="62">
        <v>35529</v>
      </c>
      <c r="AL96" s="62">
        <v>9762</v>
      </c>
    </row>
    <row r="97" spans="1:38" ht="21">
      <c r="A97" s="28"/>
      <c r="B97" s="29" t="s">
        <v>201</v>
      </c>
      <c r="C97" s="62">
        <v>428</v>
      </c>
      <c r="D97" s="62">
        <v>4568</v>
      </c>
      <c r="E97" s="62">
        <v>1779</v>
      </c>
      <c r="F97" s="62">
        <v>427</v>
      </c>
      <c r="G97" s="62">
        <v>4581</v>
      </c>
      <c r="H97" s="62">
        <v>1797</v>
      </c>
      <c r="I97" s="62">
        <v>431</v>
      </c>
      <c r="J97" s="62">
        <v>4605</v>
      </c>
      <c r="K97" s="62">
        <v>1828</v>
      </c>
      <c r="L97" s="62">
        <v>432</v>
      </c>
      <c r="M97" s="62">
        <v>4619</v>
      </c>
      <c r="N97" s="62">
        <v>1848</v>
      </c>
      <c r="O97" s="62">
        <v>431</v>
      </c>
      <c r="P97" s="62">
        <v>4640</v>
      </c>
      <c r="Q97" s="62">
        <v>1900</v>
      </c>
      <c r="R97" s="62">
        <v>433</v>
      </c>
      <c r="S97" s="62">
        <v>4687</v>
      </c>
      <c r="T97" s="62">
        <v>1926</v>
      </c>
      <c r="U97" s="62">
        <v>434</v>
      </c>
      <c r="V97" s="62">
        <v>4672</v>
      </c>
      <c r="W97" s="62">
        <v>1951</v>
      </c>
      <c r="X97" s="62">
        <v>431</v>
      </c>
      <c r="Y97" s="62">
        <v>4739</v>
      </c>
      <c r="Z97" s="62">
        <v>1953</v>
      </c>
      <c r="AA97" s="62">
        <v>430</v>
      </c>
      <c r="AB97" s="62">
        <v>4763</v>
      </c>
      <c r="AC97" s="62">
        <v>1957</v>
      </c>
      <c r="AD97" s="62">
        <v>433</v>
      </c>
      <c r="AE97" s="62">
        <v>4736</v>
      </c>
      <c r="AF97" s="62">
        <v>1997</v>
      </c>
      <c r="AG97" s="62">
        <v>434</v>
      </c>
      <c r="AH97" s="62">
        <v>4713</v>
      </c>
      <c r="AI97" s="62">
        <v>2002</v>
      </c>
      <c r="AJ97" s="62">
        <v>434</v>
      </c>
      <c r="AK97" s="62">
        <v>4708</v>
      </c>
      <c r="AL97" s="62">
        <v>2008</v>
      </c>
    </row>
    <row r="98" spans="1:38" ht="21">
      <c r="A98" s="28"/>
      <c r="B98" s="65" t="s">
        <v>200</v>
      </c>
      <c r="C98" s="74">
        <f aca="true" t="shared" si="27" ref="C98:H98">SUM(C96:C97)</f>
        <v>2660</v>
      </c>
      <c r="D98" s="74">
        <f t="shared" si="27"/>
        <v>41969</v>
      </c>
      <c r="E98" s="74">
        <f t="shared" si="27"/>
        <v>10949</v>
      </c>
      <c r="F98" s="74">
        <f t="shared" si="27"/>
        <v>2656</v>
      </c>
      <c r="G98" s="74">
        <f t="shared" si="27"/>
        <v>42039</v>
      </c>
      <c r="H98" s="74">
        <f t="shared" si="27"/>
        <v>11096</v>
      </c>
      <c r="I98" s="74">
        <f>SUM(I96:I97)</f>
        <v>2658</v>
      </c>
      <c r="J98" s="74">
        <f>SUM(J96:J97)</f>
        <v>41959</v>
      </c>
      <c r="K98" s="74">
        <f>SUM(K96:K97)</f>
        <v>11233</v>
      </c>
      <c r="L98" s="74">
        <f>SUM(L96:L97)</f>
        <v>2664</v>
      </c>
      <c r="M98" s="74">
        <f>SUM(M96:M97)</f>
        <v>41669</v>
      </c>
      <c r="N98" s="74">
        <f>SUM(N96:N97)</f>
        <v>11380</v>
      </c>
      <c r="O98" s="74">
        <f>SUM(O96:O97)</f>
        <v>2665</v>
      </c>
      <c r="P98" s="74">
        <f>SUM(P96:P97)</f>
        <v>41502</v>
      </c>
      <c r="Q98" s="74">
        <f>SUM(Q96:Q97)</f>
        <v>11520</v>
      </c>
      <c r="R98" s="74">
        <f>SUM(R96:R97)</f>
        <v>2668</v>
      </c>
      <c r="S98" s="74">
        <f>SUM(S96:S97)</f>
        <v>41483</v>
      </c>
      <c r="T98" s="74">
        <f>SUM(T96:T97)</f>
        <v>11578</v>
      </c>
      <c r="U98" s="74">
        <f>SUM(U96:U97)</f>
        <v>2681</v>
      </c>
      <c r="V98" s="74">
        <f>SUM(V96:V97)</f>
        <v>41386</v>
      </c>
      <c r="W98" s="74">
        <f>SUM(W96:W97)</f>
        <v>11614</v>
      </c>
      <c r="X98" s="74">
        <f>SUM(X96:X97)</f>
        <v>2684</v>
      </c>
      <c r="Y98" s="74">
        <f>SUM(Y96:Y97)</f>
        <v>41457</v>
      </c>
      <c r="Z98" s="74">
        <f>SUM(Z96:Z97)</f>
        <v>11657</v>
      </c>
      <c r="AA98" s="74">
        <f>SUM(AA96:AA97)</f>
        <v>2682</v>
      </c>
      <c r="AB98" s="74">
        <f>SUM(AB96:AB97)</f>
        <v>41131</v>
      </c>
      <c r="AC98" s="74">
        <f>SUM(AC96:AC97)</f>
        <v>11695</v>
      </c>
      <c r="AD98" s="74">
        <f>SUM(AD96:AD97)</f>
        <v>2682</v>
      </c>
      <c r="AE98" s="74">
        <f>SUM(AE96:AE97)</f>
        <v>40452</v>
      </c>
      <c r="AF98" s="74">
        <f>SUM(AF96:AF97)</f>
        <v>11773</v>
      </c>
      <c r="AG98" s="74">
        <f>SUM(AG96:AG97)</f>
        <v>2680</v>
      </c>
      <c r="AH98" s="74">
        <f>SUM(AH96:AH97)</f>
        <v>40299</v>
      </c>
      <c r="AI98" s="74">
        <f>SUM(AI96:AI97)</f>
        <v>11773</v>
      </c>
      <c r="AJ98" s="74">
        <f>SUM(AJ96:AJ97)</f>
        <v>2672</v>
      </c>
      <c r="AK98" s="74">
        <f>SUM(AK96:AK97)</f>
        <v>40237</v>
      </c>
      <c r="AL98" s="74">
        <f>SUM(AL96:AL97)</f>
        <v>11770</v>
      </c>
    </row>
    <row r="99" spans="1:38" ht="21">
      <c r="A99" s="28">
        <f>A96+1</f>
        <v>4</v>
      </c>
      <c r="B99" s="29" t="s">
        <v>48</v>
      </c>
      <c r="C99" s="62">
        <v>2244</v>
      </c>
      <c r="D99" s="62">
        <v>31303</v>
      </c>
      <c r="E99" s="62">
        <v>8881</v>
      </c>
      <c r="F99" s="62">
        <v>2246</v>
      </c>
      <c r="G99" s="62">
        <v>31886</v>
      </c>
      <c r="H99" s="62">
        <v>8982</v>
      </c>
      <c r="I99" s="62">
        <v>2249</v>
      </c>
      <c r="J99" s="62">
        <v>31996</v>
      </c>
      <c r="K99" s="62">
        <v>9107</v>
      </c>
      <c r="L99" s="62">
        <v>2243</v>
      </c>
      <c r="M99" s="62">
        <v>31481</v>
      </c>
      <c r="N99" s="62">
        <v>9234</v>
      </c>
      <c r="O99" s="62">
        <v>2243</v>
      </c>
      <c r="P99" s="62">
        <v>31629</v>
      </c>
      <c r="Q99" s="62">
        <v>9319</v>
      </c>
      <c r="R99" s="62">
        <v>2259</v>
      </c>
      <c r="S99" s="62">
        <v>31786</v>
      </c>
      <c r="T99" s="62">
        <v>9345</v>
      </c>
      <c r="U99" s="62">
        <v>2263</v>
      </c>
      <c r="V99" s="62">
        <v>31905</v>
      </c>
      <c r="W99" s="62">
        <v>9375</v>
      </c>
      <c r="X99" s="62">
        <v>2269</v>
      </c>
      <c r="Y99" s="62">
        <v>31983</v>
      </c>
      <c r="Z99" s="62">
        <v>9388</v>
      </c>
      <c r="AA99" s="62">
        <v>2273</v>
      </c>
      <c r="AB99" s="62">
        <v>31988</v>
      </c>
      <c r="AC99" s="62">
        <v>9418</v>
      </c>
      <c r="AD99" s="62">
        <v>2265</v>
      </c>
      <c r="AE99" s="62">
        <v>31193</v>
      </c>
      <c r="AF99" s="62">
        <v>9475</v>
      </c>
      <c r="AG99" s="62">
        <v>2262</v>
      </c>
      <c r="AH99" s="62">
        <v>31399</v>
      </c>
      <c r="AI99" s="62">
        <v>9532</v>
      </c>
      <c r="AJ99" s="62">
        <v>2250</v>
      </c>
      <c r="AK99" s="62">
        <v>31308</v>
      </c>
      <c r="AL99" s="62">
        <v>9545</v>
      </c>
    </row>
    <row r="100" spans="1:38" ht="21">
      <c r="A100" s="28">
        <f>A99+1</f>
        <v>5</v>
      </c>
      <c r="B100" s="29" t="s">
        <v>49</v>
      </c>
      <c r="C100" s="62">
        <v>3427</v>
      </c>
      <c r="D100" s="62">
        <v>67088</v>
      </c>
      <c r="E100" s="62">
        <v>12605</v>
      </c>
      <c r="F100" s="62">
        <v>3436</v>
      </c>
      <c r="G100" s="62">
        <v>67419</v>
      </c>
      <c r="H100" s="62">
        <v>12723</v>
      </c>
      <c r="I100" s="62">
        <v>3435</v>
      </c>
      <c r="J100" s="62">
        <v>67927</v>
      </c>
      <c r="K100" s="62">
        <v>12837</v>
      </c>
      <c r="L100" s="62">
        <v>3446</v>
      </c>
      <c r="M100" s="62">
        <v>67594</v>
      </c>
      <c r="N100" s="62">
        <v>13048</v>
      </c>
      <c r="O100" s="62">
        <v>3449</v>
      </c>
      <c r="P100" s="62">
        <v>67759</v>
      </c>
      <c r="Q100" s="62">
        <v>13092</v>
      </c>
      <c r="R100" s="62">
        <v>3464</v>
      </c>
      <c r="S100" s="62">
        <v>67524</v>
      </c>
      <c r="T100" s="62">
        <v>13086</v>
      </c>
      <c r="U100" s="62">
        <v>3494</v>
      </c>
      <c r="V100" s="62">
        <v>67694</v>
      </c>
      <c r="W100" s="62">
        <v>13144</v>
      </c>
      <c r="X100" s="62">
        <v>3504</v>
      </c>
      <c r="Y100" s="62">
        <v>67945</v>
      </c>
      <c r="Z100" s="62">
        <v>13145</v>
      </c>
      <c r="AA100" s="62">
        <v>3515</v>
      </c>
      <c r="AB100" s="62">
        <v>67610</v>
      </c>
      <c r="AC100" s="62">
        <v>13084</v>
      </c>
      <c r="AD100" s="62">
        <v>3519</v>
      </c>
      <c r="AE100" s="62">
        <v>65504</v>
      </c>
      <c r="AF100" s="62">
        <v>13083</v>
      </c>
      <c r="AG100" s="62">
        <v>3530</v>
      </c>
      <c r="AH100" s="62">
        <v>65513</v>
      </c>
      <c r="AI100" s="62">
        <v>13006</v>
      </c>
      <c r="AJ100" s="62">
        <v>3531</v>
      </c>
      <c r="AK100" s="62">
        <v>65428</v>
      </c>
      <c r="AL100" s="62">
        <v>12970</v>
      </c>
    </row>
    <row r="101" spans="1:38" ht="21">
      <c r="A101" s="28"/>
      <c r="B101" s="29" t="s">
        <v>108</v>
      </c>
      <c r="C101" s="62">
        <v>463</v>
      </c>
      <c r="D101" s="62">
        <v>7575</v>
      </c>
      <c r="E101" s="62">
        <v>1882</v>
      </c>
      <c r="F101" s="62">
        <v>461</v>
      </c>
      <c r="G101" s="62">
        <v>7622</v>
      </c>
      <c r="H101" s="62">
        <v>1905</v>
      </c>
      <c r="I101" s="62">
        <v>461</v>
      </c>
      <c r="J101" s="62">
        <v>7625</v>
      </c>
      <c r="K101" s="62">
        <v>1911</v>
      </c>
      <c r="L101" s="62">
        <v>462</v>
      </c>
      <c r="M101" s="62">
        <v>7647</v>
      </c>
      <c r="N101" s="62">
        <v>1971</v>
      </c>
      <c r="O101" s="62">
        <v>459</v>
      </c>
      <c r="P101" s="62">
        <v>7592</v>
      </c>
      <c r="Q101" s="62">
        <v>1991</v>
      </c>
      <c r="R101" s="62">
        <v>461</v>
      </c>
      <c r="S101" s="62">
        <v>7677</v>
      </c>
      <c r="T101" s="62">
        <v>1994</v>
      </c>
      <c r="U101" s="62">
        <v>468</v>
      </c>
      <c r="V101" s="62">
        <v>7732</v>
      </c>
      <c r="W101" s="62">
        <v>2000</v>
      </c>
      <c r="X101" s="62">
        <v>468</v>
      </c>
      <c r="Y101" s="62">
        <v>7789</v>
      </c>
      <c r="Z101" s="62">
        <v>2020</v>
      </c>
      <c r="AA101" s="62">
        <v>474</v>
      </c>
      <c r="AB101" s="62">
        <v>7828</v>
      </c>
      <c r="AC101" s="62">
        <v>2028</v>
      </c>
      <c r="AD101" s="62">
        <v>480</v>
      </c>
      <c r="AE101" s="62">
        <v>7763</v>
      </c>
      <c r="AF101" s="62">
        <v>2053</v>
      </c>
      <c r="AG101" s="62">
        <v>480</v>
      </c>
      <c r="AH101" s="62">
        <v>7724</v>
      </c>
      <c r="AI101" s="62">
        <v>2059</v>
      </c>
      <c r="AJ101" s="62">
        <v>481</v>
      </c>
      <c r="AK101" s="62">
        <v>7761</v>
      </c>
      <c r="AL101" s="62">
        <v>2084</v>
      </c>
    </row>
    <row r="102" spans="1:38" ht="21">
      <c r="A102" s="28"/>
      <c r="B102" s="65" t="s">
        <v>161</v>
      </c>
      <c r="C102" s="51">
        <f aca="true" t="shared" si="28" ref="C102:H102">SUM(C100:C101)</f>
        <v>3890</v>
      </c>
      <c r="D102" s="51">
        <f t="shared" si="28"/>
        <v>74663</v>
      </c>
      <c r="E102" s="51">
        <f t="shared" si="28"/>
        <v>14487</v>
      </c>
      <c r="F102" s="51">
        <f t="shared" si="28"/>
        <v>3897</v>
      </c>
      <c r="G102" s="51">
        <f t="shared" si="28"/>
        <v>75041</v>
      </c>
      <c r="H102" s="51">
        <f t="shared" si="28"/>
        <v>14628</v>
      </c>
      <c r="I102" s="51">
        <f>SUM(I100:I101)</f>
        <v>3896</v>
      </c>
      <c r="J102" s="51">
        <f>SUM(J100:J101)</f>
        <v>75552</v>
      </c>
      <c r="K102" s="51">
        <f>SUM(K100:K101)</f>
        <v>14748</v>
      </c>
      <c r="L102" s="51">
        <f>SUM(L100:L101)</f>
        <v>3908</v>
      </c>
      <c r="M102" s="51">
        <f>SUM(M100:M101)</f>
        <v>75241</v>
      </c>
      <c r="N102" s="51">
        <f>SUM(N100:N101)</f>
        <v>15019</v>
      </c>
      <c r="O102" s="51">
        <f>SUM(O100:O101)</f>
        <v>3908</v>
      </c>
      <c r="P102" s="51">
        <f>SUM(P100:P101)</f>
        <v>75351</v>
      </c>
      <c r="Q102" s="51">
        <f>SUM(Q100:Q101)</f>
        <v>15083</v>
      </c>
      <c r="R102" s="51">
        <f>SUM(R100:R101)</f>
        <v>3925</v>
      </c>
      <c r="S102" s="51">
        <f>SUM(S100:S101)</f>
        <v>75201</v>
      </c>
      <c r="T102" s="51">
        <f>SUM(T100:T101)</f>
        <v>15080</v>
      </c>
      <c r="U102" s="111">
        <f>SUM(U100:U101)</f>
        <v>3962</v>
      </c>
      <c r="V102" s="111">
        <f>SUM(V100:V101)</f>
        <v>75426</v>
      </c>
      <c r="W102" s="111">
        <f>SUM(W100:W101)</f>
        <v>15144</v>
      </c>
      <c r="X102" s="111">
        <f>SUM(X100:X101)</f>
        <v>3972</v>
      </c>
      <c r="Y102" s="111">
        <f>SUM(Y100:Y101)</f>
        <v>75734</v>
      </c>
      <c r="Z102" s="111">
        <f>SUM(Z100:Z101)</f>
        <v>15165</v>
      </c>
      <c r="AA102" s="111">
        <f>SUM(AA100:AA101)</f>
        <v>3989</v>
      </c>
      <c r="AB102" s="111">
        <f>SUM(AB100:AB101)</f>
        <v>75438</v>
      </c>
      <c r="AC102" s="111">
        <f>SUM(AC100:AC101)</f>
        <v>15112</v>
      </c>
      <c r="AD102" s="111">
        <f>SUM(AD100:AD101)</f>
        <v>3999</v>
      </c>
      <c r="AE102" s="111">
        <f>SUM(AE100:AE101)</f>
        <v>73267</v>
      </c>
      <c r="AF102" s="111">
        <f>SUM(AF100:AF101)</f>
        <v>15136</v>
      </c>
      <c r="AG102" s="111">
        <f>SUM(AG100:AG101)</f>
        <v>4010</v>
      </c>
      <c r="AH102" s="111">
        <f>SUM(AH100:AH101)</f>
        <v>73237</v>
      </c>
      <c r="AI102" s="111">
        <f>SUM(AI100:AI101)</f>
        <v>15065</v>
      </c>
      <c r="AJ102" s="111">
        <f>SUM(AJ100:AJ101)</f>
        <v>4012</v>
      </c>
      <c r="AK102" s="111">
        <f>SUM(AK100:AK101)</f>
        <v>73189</v>
      </c>
      <c r="AL102" s="111">
        <f>SUM(AL100:AL101)</f>
        <v>15054</v>
      </c>
    </row>
    <row r="103" spans="1:38" ht="21">
      <c r="A103" s="28">
        <f>A100+1</f>
        <v>6</v>
      </c>
      <c r="B103" s="29" t="s">
        <v>50</v>
      </c>
      <c r="C103" s="62">
        <v>1100</v>
      </c>
      <c r="D103" s="62">
        <v>14892</v>
      </c>
      <c r="E103" s="62">
        <v>3095</v>
      </c>
      <c r="F103" s="62">
        <v>1101</v>
      </c>
      <c r="G103" s="62">
        <v>15077</v>
      </c>
      <c r="H103" s="62">
        <v>3131</v>
      </c>
      <c r="I103" s="62">
        <v>1108</v>
      </c>
      <c r="J103" s="62">
        <v>15055</v>
      </c>
      <c r="K103" s="62">
        <v>3151</v>
      </c>
      <c r="L103" s="62">
        <v>1109</v>
      </c>
      <c r="M103" s="62">
        <v>14951</v>
      </c>
      <c r="N103" s="62">
        <v>3221</v>
      </c>
      <c r="O103" s="62">
        <v>1104</v>
      </c>
      <c r="P103" s="62">
        <v>15015</v>
      </c>
      <c r="Q103" s="62">
        <v>3225</v>
      </c>
      <c r="R103" s="62">
        <v>1109</v>
      </c>
      <c r="S103" s="62">
        <v>15073</v>
      </c>
      <c r="T103" s="62">
        <v>3223</v>
      </c>
      <c r="U103" s="62">
        <v>1103</v>
      </c>
      <c r="V103" s="62">
        <v>15111</v>
      </c>
      <c r="W103" s="62">
        <v>3233</v>
      </c>
      <c r="X103" s="62">
        <v>1099</v>
      </c>
      <c r="Y103" s="62">
        <v>15058</v>
      </c>
      <c r="Z103" s="62">
        <v>3231</v>
      </c>
      <c r="AA103" s="62">
        <v>1096</v>
      </c>
      <c r="AB103" s="62">
        <v>15076</v>
      </c>
      <c r="AC103" s="62">
        <v>3233</v>
      </c>
      <c r="AD103" s="62">
        <v>1095</v>
      </c>
      <c r="AE103" s="62">
        <v>14895</v>
      </c>
      <c r="AF103" s="62">
        <v>3254</v>
      </c>
      <c r="AG103" s="62">
        <v>1099</v>
      </c>
      <c r="AH103" s="62">
        <v>14920</v>
      </c>
      <c r="AI103" s="62">
        <v>3282</v>
      </c>
      <c r="AJ103" s="62">
        <v>1095</v>
      </c>
      <c r="AK103" s="62">
        <v>14838</v>
      </c>
      <c r="AL103" s="62">
        <v>3293</v>
      </c>
    </row>
    <row r="104" spans="1:38" ht="21">
      <c r="A104" s="28">
        <f>A103+1</f>
        <v>7</v>
      </c>
      <c r="B104" s="29" t="s">
        <v>51</v>
      </c>
      <c r="C104" s="62">
        <v>2123</v>
      </c>
      <c r="D104" s="62">
        <v>30556</v>
      </c>
      <c r="E104" s="62">
        <v>8229</v>
      </c>
      <c r="F104" s="62">
        <v>2130</v>
      </c>
      <c r="G104" s="62">
        <v>30771</v>
      </c>
      <c r="H104" s="62">
        <v>8287</v>
      </c>
      <c r="I104" s="62">
        <v>2143</v>
      </c>
      <c r="J104" s="62">
        <v>31064</v>
      </c>
      <c r="K104" s="62">
        <v>8375</v>
      </c>
      <c r="L104" s="62">
        <v>2137</v>
      </c>
      <c r="M104" s="62">
        <v>30631</v>
      </c>
      <c r="N104" s="62">
        <v>8417</v>
      </c>
      <c r="O104" s="62">
        <v>2127</v>
      </c>
      <c r="P104" s="62">
        <v>30852</v>
      </c>
      <c r="Q104" s="62">
        <v>8367</v>
      </c>
      <c r="R104" s="62">
        <v>2121</v>
      </c>
      <c r="S104" s="62">
        <v>31020</v>
      </c>
      <c r="T104" s="62">
        <v>8368</v>
      </c>
      <c r="U104" s="62">
        <v>2117</v>
      </c>
      <c r="V104" s="62">
        <v>31058</v>
      </c>
      <c r="W104" s="62">
        <v>8394</v>
      </c>
      <c r="X104" s="62">
        <v>2119</v>
      </c>
      <c r="Y104" s="62">
        <v>30943</v>
      </c>
      <c r="Z104" s="62">
        <v>8329</v>
      </c>
      <c r="AA104" s="62">
        <v>2126</v>
      </c>
      <c r="AB104" s="62">
        <v>31052</v>
      </c>
      <c r="AC104" s="62">
        <v>8322</v>
      </c>
      <c r="AD104" s="62">
        <v>2133</v>
      </c>
      <c r="AE104" s="62">
        <v>30090</v>
      </c>
      <c r="AF104" s="62">
        <v>8367</v>
      </c>
      <c r="AG104" s="62">
        <v>2124</v>
      </c>
      <c r="AH104" s="62">
        <v>30375</v>
      </c>
      <c r="AI104" s="62">
        <v>8374</v>
      </c>
      <c r="AJ104" s="62">
        <v>2122</v>
      </c>
      <c r="AK104" s="62">
        <v>30472</v>
      </c>
      <c r="AL104" s="62">
        <v>8345</v>
      </c>
    </row>
    <row r="105" spans="1:38" ht="21">
      <c r="A105" s="28">
        <f>A104+1</f>
        <v>8</v>
      </c>
      <c r="B105" s="29" t="s">
        <v>52</v>
      </c>
      <c r="C105" s="62">
        <v>757</v>
      </c>
      <c r="D105" s="62">
        <v>9093</v>
      </c>
      <c r="E105" s="62">
        <v>2821</v>
      </c>
      <c r="F105" s="62">
        <v>759</v>
      </c>
      <c r="G105" s="62">
        <v>9058</v>
      </c>
      <c r="H105" s="62">
        <v>2842</v>
      </c>
      <c r="I105" s="62">
        <v>763</v>
      </c>
      <c r="J105" s="62">
        <v>9262</v>
      </c>
      <c r="K105" s="62">
        <v>2898</v>
      </c>
      <c r="L105" s="62">
        <v>758</v>
      </c>
      <c r="M105" s="62">
        <v>9222</v>
      </c>
      <c r="N105" s="62">
        <v>2949</v>
      </c>
      <c r="O105" s="62">
        <v>763</v>
      </c>
      <c r="P105" s="62">
        <v>9057</v>
      </c>
      <c r="Q105" s="62">
        <v>2950</v>
      </c>
      <c r="R105" s="62">
        <v>768</v>
      </c>
      <c r="S105" s="62">
        <v>8912</v>
      </c>
      <c r="T105" s="62">
        <v>2953</v>
      </c>
      <c r="U105" s="62">
        <v>774</v>
      </c>
      <c r="V105" s="62">
        <v>8932</v>
      </c>
      <c r="W105" s="62">
        <v>2966</v>
      </c>
      <c r="X105" s="62">
        <v>774</v>
      </c>
      <c r="Y105" s="62">
        <v>8938</v>
      </c>
      <c r="Z105" s="62">
        <v>2973</v>
      </c>
      <c r="AA105" s="62">
        <v>773</v>
      </c>
      <c r="AB105" s="62">
        <v>8958</v>
      </c>
      <c r="AC105" s="62">
        <v>2955</v>
      </c>
      <c r="AD105" s="62">
        <v>773</v>
      </c>
      <c r="AE105" s="62">
        <v>8795</v>
      </c>
      <c r="AF105" s="62">
        <v>2933</v>
      </c>
      <c r="AG105" s="62">
        <v>778</v>
      </c>
      <c r="AH105" s="62">
        <v>9191</v>
      </c>
      <c r="AI105" s="62">
        <v>2933</v>
      </c>
      <c r="AJ105" s="62">
        <v>777</v>
      </c>
      <c r="AK105" s="62">
        <v>9274</v>
      </c>
      <c r="AL105" s="62">
        <v>2896</v>
      </c>
    </row>
    <row r="106" spans="1:38" ht="21">
      <c r="A106" s="28">
        <v>9</v>
      </c>
      <c r="B106" s="29" t="s">
        <v>109</v>
      </c>
      <c r="C106" s="62">
        <v>641</v>
      </c>
      <c r="D106" s="62">
        <v>9527</v>
      </c>
      <c r="E106" s="62">
        <v>2651</v>
      </c>
      <c r="F106" s="62">
        <v>649</v>
      </c>
      <c r="G106" s="62">
        <v>9607</v>
      </c>
      <c r="H106" s="62">
        <v>2682</v>
      </c>
      <c r="I106" s="62">
        <v>655</v>
      </c>
      <c r="J106" s="62">
        <v>9706</v>
      </c>
      <c r="K106" s="62">
        <v>2730</v>
      </c>
      <c r="L106" s="62">
        <v>660</v>
      </c>
      <c r="M106" s="62">
        <v>9586</v>
      </c>
      <c r="N106" s="62">
        <v>2793</v>
      </c>
      <c r="O106" s="62">
        <v>659</v>
      </c>
      <c r="P106" s="62">
        <v>9568</v>
      </c>
      <c r="Q106" s="62">
        <v>2819</v>
      </c>
      <c r="R106" s="62">
        <v>660</v>
      </c>
      <c r="S106" s="62">
        <v>9527</v>
      </c>
      <c r="T106" s="62">
        <v>2839</v>
      </c>
      <c r="U106" s="62">
        <v>660</v>
      </c>
      <c r="V106" s="62">
        <v>9605</v>
      </c>
      <c r="W106" s="62">
        <v>2859</v>
      </c>
      <c r="X106" s="62">
        <v>666</v>
      </c>
      <c r="Y106" s="62">
        <v>9680</v>
      </c>
      <c r="Z106" s="62">
        <v>2876</v>
      </c>
      <c r="AA106" s="62">
        <v>668</v>
      </c>
      <c r="AB106" s="62">
        <v>9581</v>
      </c>
      <c r="AC106" s="62">
        <v>2877</v>
      </c>
      <c r="AD106" s="62">
        <v>671</v>
      </c>
      <c r="AE106" s="62">
        <v>9229</v>
      </c>
      <c r="AF106" s="62">
        <v>2882</v>
      </c>
      <c r="AG106" s="62">
        <v>669</v>
      </c>
      <c r="AH106" s="62">
        <v>9255</v>
      </c>
      <c r="AI106" s="62">
        <v>2900</v>
      </c>
      <c r="AJ106" s="62">
        <v>669</v>
      </c>
      <c r="AK106" s="62">
        <v>9300</v>
      </c>
      <c r="AL106" s="62">
        <v>2905</v>
      </c>
    </row>
    <row r="107" spans="1:38" ht="21">
      <c r="A107" s="28">
        <f>A106+1</f>
        <v>10</v>
      </c>
      <c r="B107" s="29" t="s">
        <v>53</v>
      </c>
      <c r="C107" s="62">
        <v>835</v>
      </c>
      <c r="D107" s="62">
        <v>15244</v>
      </c>
      <c r="E107" s="62">
        <v>3388</v>
      </c>
      <c r="F107" s="62">
        <v>837</v>
      </c>
      <c r="G107" s="62">
        <v>15639</v>
      </c>
      <c r="H107" s="62">
        <v>3429</v>
      </c>
      <c r="I107" s="62">
        <v>842</v>
      </c>
      <c r="J107" s="62">
        <v>15809</v>
      </c>
      <c r="K107" s="62">
        <v>3486</v>
      </c>
      <c r="L107" s="62">
        <v>845</v>
      </c>
      <c r="M107" s="62">
        <v>15381</v>
      </c>
      <c r="N107" s="62">
        <v>3579</v>
      </c>
      <c r="O107" s="62">
        <v>844</v>
      </c>
      <c r="P107" s="62">
        <v>15406</v>
      </c>
      <c r="Q107" s="62">
        <v>3575</v>
      </c>
      <c r="R107" s="62">
        <v>849</v>
      </c>
      <c r="S107" s="62">
        <v>15590</v>
      </c>
      <c r="T107" s="62">
        <v>3596</v>
      </c>
      <c r="U107" s="62">
        <v>846</v>
      </c>
      <c r="V107" s="62">
        <v>15440</v>
      </c>
      <c r="W107" s="62">
        <v>3596</v>
      </c>
      <c r="X107" s="62">
        <v>850</v>
      </c>
      <c r="Y107" s="62">
        <v>15412</v>
      </c>
      <c r="Z107" s="62">
        <v>3613</v>
      </c>
      <c r="AA107" s="62">
        <v>855</v>
      </c>
      <c r="AB107" s="62">
        <v>15238</v>
      </c>
      <c r="AC107" s="62">
        <v>3618</v>
      </c>
      <c r="AD107" s="62">
        <v>848</v>
      </c>
      <c r="AE107" s="62">
        <v>14160</v>
      </c>
      <c r="AF107" s="62">
        <v>3624</v>
      </c>
      <c r="AG107" s="62">
        <v>857</v>
      </c>
      <c r="AH107" s="62">
        <v>14284</v>
      </c>
      <c r="AI107" s="62">
        <v>3632</v>
      </c>
      <c r="AJ107" s="62">
        <v>857</v>
      </c>
      <c r="AK107" s="62">
        <v>14554</v>
      </c>
      <c r="AL107" s="62">
        <v>3614</v>
      </c>
    </row>
    <row r="108" spans="1:38" ht="21">
      <c r="A108" s="28">
        <f>A107+1</f>
        <v>11</v>
      </c>
      <c r="B108" s="29" t="s">
        <v>54</v>
      </c>
      <c r="C108" s="62">
        <v>4684</v>
      </c>
      <c r="D108" s="62">
        <v>111017</v>
      </c>
      <c r="E108" s="62">
        <v>15625</v>
      </c>
      <c r="F108" s="62">
        <v>4681</v>
      </c>
      <c r="G108" s="62">
        <v>113436</v>
      </c>
      <c r="H108" s="62">
        <v>15786</v>
      </c>
      <c r="I108" s="62">
        <v>4673</v>
      </c>
      <c r="J108" s="62">
        <v>114420</v>
      </c>
      <c r="K108" s="62">
        <v>15904</v>
      </c>
      <c r="L108" s="62">
        <v>4687</v>
      </c>
      <c r="M108" s="62">
        <v>113606</v>
      </c>
      <c r="N108" s="62">
        <v>16087</v>
      </c>
      <c r="O108" s="62">
        <v>4701</v>
      </c>
      <c r="P108" s="62">
        <v>112869</v>
      </c>
      <c r="Q108" s="62">
        <v>16151</v>
      </c>
      <c r="R108" s="62">
        <v>4703</v>
      </c>
      <c r="S108" s="62">
        <v>112751</v>
      </c>
      <c r="T108" s="62">
        <v>16169</v>
      </c>
      <c r="U108" s="62">
        <v>4689</v>
      </c>
      <c r="V108" s="62">
        <v>113587</v>
      </c>
      <c r="W108" s="62">
        <v>16167</v>
      </c>
      <c r="X108" s="62">
        <v>4665</v>
      </c>
      <c r="Y108" s="62">
        <v>113827</v>
      </c>
      <c r="Z108" s="62">
        <v>16155</v>
      </c>
      <c r="AA108" s="62">
        <v>4659</v>
      </c>
      <c r="AB108" s="62">
        <v>113815</v>
      </c>
      <c r="AC108" s="62">
        <v>16153</v>
      </c>
      <c r="AD108" s="62">
        <v>4676</v>
      </c>
      <c r="AE108" s="62">
        <v>110116</v>
      </c>
      <c r="AF108" s="62">
        <v>16192</v>
      </c>
      <c r="AG108" s="62">
        <v>4677</v>
      </c>
      <c r="AH108" s="62">
        <v>109732</v>
      </c>
      <c r="AI108" s="62">
        <v>16237</v>
      </c>
      <c r="AJ108" s="62">
        <v>4673</v>
      </c>
      <c r="AK108" s="62">
        <v>109274</v>
      </c>
      <c r="AL108" s="62">
        <v>16144</v>
      </c>
    </row>
    <row r="109" spans="1:38" ht="21">
      <c r="A109" s="28"/>
      <c r="B109" s="29" t="s">
        <v>114</v>
      </c>
      <c r="C109" s="62">
        <v>635</v>
      </c>
      <c r="D109" s="62">
        <v>12326</v>
      </c>
      <c r="E109" s="62">
        <v>2530</v>
      </c>
      <c r="F109" s="62">
        <v>636</v>
      </c>
      <c r="G109" s="62">
        <v>12428</v>
      </c>
      <c r="H109" s="62">
        <v>2599</v>
      </c>
      <c r="I109" s="62">
        <v>632</v>
      </c>
      <c r="J109" s="62">
        <v>12810</v>
      </c>
      <c r="K109" s="62">
        <v>2680</v>
      </c>
      <c r="L109" s="62">
        <v>630</v>
      </c>
      <c r="M109" s="62">
        <v>12784</v>
      </c>
      <c r="N109" s="62">
        <v>2769</v>
      </c>
      <c r="O109" s="62">
        <v>627</v>
      </c>
      <c r="P109" s="62">
        <v>12612</v>
      </c>
      <c r="Q109" s="62">
        <v>2797</v>
      </c>
      <c r="R109" s="62">
        <v>628</v>
      </c>
      <c r="S109" s="62">
        <v>12815</v>
      </c>
      <c r="T109" s="62">
        <v>2830</v>
      </c>
      <c r="U109" s="62">
        <v>624</v>
      </c>
      <c r="V109" s="62">
        <v>12781</v>
      </c>
      <c r="W109" s="62">
        <v>2879</v>
      </c>
      <c r="X109" s="62">
        <v>626</v>
      </c>
      <c r="Y109" s="62">
        <v>12890</v>
      </c>
      <c r="Z109" s="62">
        <v>2889</v>
      </c>
      <c r="AA109" s="62">
        <v>626</v>
      </c>
      <c r="AB109" s="62">
        <v>12834</v>
      </c>
      <c r="AC109" s="62">
        <v>2904</v>
      </c>
      <c r="AD109" s="62">
        <v>630</v>
      </c>
      <c r="AE109" s="62">
        <v>12663</v>
      </c>
      <c r="AF109" s="62">
        <v>2918</v>
      </c>
      <c r="AG109" s="62">
        <v>631</v>
      </c>
      <c r="AH109" s="62">
        <v>12458</v>
      </c>
      <c r="AI109" s="62">
        <v>2919</v>
      </c>
      <c r="AJ109" s="62">
        <v>631</v>
      </c>
      <c r="AK109" s="62">
        <v>12329</v>
      </c>
      <c r="AL109" s="62">
        <v>2927</v>
      </c>
    </row>
    <row r="110" spans="1:38" ht="21">
      <c r="A110" s="28"/>
      <c r="B110" s="29" t="s">
        <v>184</v>
      </c>
      <c r="C110" s="62">
        <v>839</v>
      </c>
      <c r="D110" s="62">
        <v>14924</v>
      </c>
      <c r="E110" s="62">
        <v>2749</v>
      </c>
      <c r="F110" s="62">
        <v>836</v>
      </c>
      <c r="G110" s="62">
        <v>14841</v>
      </c>
      <c r="H110" s="62">
        <v>2805</v>
      </c>
      <c r="I110" s="62">
        <v>841</v>
      </c>
      <c r="J110" s="62">
        <v>15034</v>
      </c>
      <c r="K110" s="62">
        <v>2849</v>
      </c>
      <c r="L110" s="62">
        <v>844</v>
      </c>
      <c r="M110" s="62">
        <v>15199</v>
      </c>
      <c r="N110" s="62">
        <v>2886</v>
      </c>
      <c r="O110" s="62">
        <v>839</v>
      </c>
      <c r="P110" s="62">
        <v>15243</v>
      </c>
      <c r="Q110" s="62">
        <v>2903</v>
      </c>
      <c r="R110" s="62">
        <v>846</v>
      </c>
      <c r="S110" s="62">
        <v>15322</v>
      </c>
      <c r="T110" s="62">
        <v>2914</v>
      </c>
      <c r="U110" s="62">
        <v>849</v>
      </c>
      <c r="V110" s="62">
        <v>15331</v>
      </c>
      <c r="W110" s="62">
        <v>2917</v>
      </c>
      <c r="X110" s="62">
        <v>849</v>
      </c>
      <c r="Y110" s="62">
        <v>15396</v>
      </c>
      <c r="Z110" s="62">
        <v>2932</v>
      </c>
      <c r="AA110" s="62">
        <v>864</v>
      </c>
      <c r="AB110" s="62">
        <v>15348</v>
      </c>
      <c r="AC110" s="62">
        <v>2954</v>
      </c>
      <c r="AD110" s="62">
        <v>862</v>
      </c>
      <c r="AE110" s="62">
        <v>14994</v>
      </c>
      <c r="AF110" s="62">
        <v>2969</v>
      </c>
      <c r="AG110" s="62">
        <v>859</v>
      </c>
      <c r="AH110" s="62">
        <v>14785</v>
      </c>
      <c r="AI110" s="62">
        <v>2979</v>
      </c>
      <c r="AJ110" s="62">
        <v>855</v>
      </c>
      <c r="AK110" s="62">
        <v>14708</v>
      </c>
      <c r="AL110" s="62">
        <v>2981</v>
      </c>
    </row>
    <row r="111" spans="1:38" ht="21">
      <c r="A111" s="28"/>
      <c r="B111" s="65" t="s">
        <v>162</v>
      </c>
      <c r="C111" s="49">
        <f aca="true" t="shared" si="29" ref="C111:H111">SUM(C108:C110)</f>
        <v>6158</v>
      </c>
      <c r="D111" s="49">
        <f t="shared" si="29"/>
        <v>138267</v>
      </c>
      <c r="E111" s="49">
        <f t="shared" si="29"/>
        <v>20904</v>
      </c>
      <c r="F111" s="49">
        <f t="shared" si="29"/>
        <v>6153</v>
      </c>
      <c r="G111" s="49">
        <f t="shared" si="29"/>
        <v>140705</v>
      </c>
      <c r="H111" s="49">
        <f t="shared" si="29"/>
        <v>21190</v>
      </c>
      <c r="I111" s="49">
        <f>SUM(I108:I110)</f>
        <v>6146</v>
      </c>
      <c r="J111" s="49">
        <f>SUM(J108:J110)</f>
        <v>142264</v>
      </c>
      <c r="K111" s="49">
        <f>SUM(K108:K110)</f>
        <v>21433</v>
      </c>
      <c r="L111" s="49">
        <f>SUM(L108:L110)</f>
        <v>6161</v>
      </c>
      <c r="M111" s="49">
        <f>SUM(M108:M110)</f>
        <v>141589</v>
      </c>
      <c r="N111" s="49">
        <f>SUM(N108:N110)</f>
        <v>21742</v>
      </c>
      <c r="O111" s="49">
        <f>SUM(O108:O110)</f>
        <v>6167</v>
      </c>
      <c r="P111" s="49">
        <f>SUM(P108:P110)</f>
        <v>140724</v>
      </c>
      <c r="Q111" s="49">
        <f>SUM(Q108:Q110)</f>
        <v>21851</v>
      </c>
      <c r="R111" s="49">
        <f>SUM(R108:R110)</f>
        <v>6177</v>
      </c>
      <c r="S111" s="49">
        <f>SUM(S108:S110)</f>
        <v>140888</v>
      </c>
      <c r="T111" s="49">
        <f>SUM(T108:T110)</f>
        <v>21913</v>
      </c>
      <c r="U111" s="74">
        <f>SUM(U108:U110)</f>
        <v>6162</v>
      </c>
      <c r="V111" s="74">
        <f>SUM(V108:V110)</f>
        <v>141699</v>
      </c>
      <c r="W111" s="74">
        <f>SUM(W108:W110)</f>
        <v>21963</v>
      </c>
      <c r="X111" s="74">
        <f>SUM(X108:X110)</f>
        <v>6140</v>
      </c>
      <c r="Y111" s="74">
        <f>SUM(Y108:Y110)</f>
        <v>142113</v>
      </c>
      <c r="Z111" s="74">
        <f>SUM(Z108:Z110)</f>
        <v>21976</v>
      </c>
      <c r="AA111" s="74">
        <f>SUM(AA108:AA110)</f>
        <v>6149</v>
      </c>
      <c r="AB111" s="74">
        <f>SUM(AB108:AB110)</f>
        <v>141997</v>
      </c>
      <c r="AC111" s="74">
        <f>SUM(AC108:AC110)</f>
        <v>22011</v>
      </c>
      <c r="AD111" s="74">
        <f>SUM(AD108:AD110)</f>
        <v>6168</v>
      </c>
      <c r="AE111" s="74">
        <f>SUM(AE108:AE110)</f>
        <v>137773</v>
      </c>
      <c r="AF111" s="74">
        <f>SUM(AF108:AF110)</f>
        <v>22079</v>
      </c>
      <c r="AG111" s="74">
        <f>SUM(AG108:AG110)</f>
        <v>6167</v>
      </c>
      <c r="AH111" s="74">
        <f>SUM(AH108:AH110)</f>
        <v>136975</v>
      </c>
      <c r="AI111" s="74">
        <f>SUM(AI108:AI110)</f>
        <v>22135</v>
      </c>
      <c r="AJ111" s="74">
        <f>SUM(AJ108:AJ110)</f>
        <v>6159</v>
      </c>
      <c r="AK111" s="74">
        <f>SUM(AK108:AK110)</f>
        <v>136311</v>
      </c>
      <c r="AL111" s="74">
        <f>SUM(AL108:AL110)</f>
        <v>22052</v>
      </c>
    </row>
    <row r="112" spans="1:38" ht="21">
      <c r="A112" s="28">
        <v>12</v>
      </c>
      <c r="B112" s="29" t="s">
        <v>55</v>
      </c>
      <c r="C112" s="62">
        <v>3908</v>
      </c>
      <c r="D112" s="62">
        <v>59119</v>
      </c>
      <c r="E112" s="62">
        <v>12100</v>
      </c>
      <c r="F112" s="62">
        <v>3922</v>
      </c>
      <c r="G112" s="62">
        <v>59502</v>
      </c>
      <c r="H112" s="62">
        <v>12182</v>
      </c>
      <c r="I112" s="62">
        <v>3928</v>
      </c>
      <c r="J112" s="62">
        <v>59953</v>
      </c>
      <c r="K112" s="62">
        <v>12291</v>
      </c>
      <c r="L112" s="62">
        <v>3926</v>
      </c>
      <c r="M112" s="62">
        <v>59384</v>
      </c>
      <c r="N112" s="62">
        <v>12447</v>
      </c>
      <c r="O112" s="62">
        <v>3927</v>
      </c>
      <c r="P112" s="62">
        <v>59340</v>
      </c>
      <c r="Q112" s="62">
        <v>12518</v>
      </c>
      <c r="R112" s="62">
        <v>3927</v>
      </c>
      <c r="S112" s="62">
        <v>59674</v>
      </c>
      <c r="T112" s="62">
        <v>12540</v>
      </c>
      <c r="U112" s="62">
        <v>3940</v>
      </c>
      <c r="V112" s="62">
        <v>59845</v>
      </c>
      <c r="W112" s="62">
        <v>12521</v>
      </c>
      <c r="X112" s="62">
        <v>3958</v>
      </c>
      <c r="Y112" s="62">
        <v>59601</v>
      </c>
      <c r="Z112" s="62">
        <v>12537</v>
      </c>
      <c r="AA112" s="62">
        <v>3943</v>
      </c>
      <c r="AB112" s="62">
        <v>59298</v>
      </c>
      <c r="AC112" s="62">
        <v>12573</v>
      </c>
      <c r="AD112" s="62">
        <v>3941</v>
      </c>
      <c r="AE112" s="62">
        <v>58111</v>
      </c>
      <c r="AF112" s="62">
        <v>12632</v>
      </c>
      <c r="AG112" s="62">
        <v>3943</v>
      </c>
      <c r="AH112" s="62">
        <v>58383</v>
      </c>
      <c r="AI112" s="62">
        <v>12616</v>
      </c>
      <c r="AJ112" s="62">
        <v>3943</v>
      </c>
      <c r="AK112" s="62">
        <v>58316</v>
      </c>
      <c r="AL112" s="62">
        <v>12606</v>
      </c>
    </row>
    <row r="113" spans="1:38" ht="21">
      <c r="A113" s="28"/>
      <c r="B113" s="29" t="s">
        <v>117</v>
      </c>
      <c r="C113" s="62">
        <v>454</v>
      </c>
      <c r="D113" s="62">
        <v>6649</v>
      </c>
      <c r="E113" s="62">
        <v>1760</v>
      </c>
      <c r="F113" s="62">
        <v>456</v>
      </c>
      <c r="G113" s="62">
        <v>6707</v>
      </c>
      <c r="H113" s="62">
        <v>1788</v>
      </c>
      <c r="I113" s="62">
        <v>459</v>
      </c>
      <c r="J113" s="62">
        <v>6719</v>
      </c>
      <c r="K113" s="62">
        <v>1826</v>
      </c>
      <c r="L113" s="62">
        <v>464</v>
      </c>
      <c r="M113" s="62">
        <v>6608</v>
      </c>
      <c r="N113" s="62">
        <v>1834</v>
      </c>
      <c r="O113" s="62">
        <v>461</v>
      </c>
      <c r="P113" s="62">
        <v>6516</v>
      </c>
      <c r="Q113" s="62">
        <v>1860</v>
      </c>
      <c r="R113" s="62">
        <v>458</v>
      </c>
      <c r="S113" s="62">
        <v>6445</v>
      </c>
      <c r="T113" s="62">
        <v>1878</v>
      </c>
      <c r="U113" s="62">
        <v>459</v>
      </c>
      <c r="V113" s="62">
        <v>6499</v>
      </c>
      <c r="W113" s="62">
        <v>1900</v>
      </c>
      <c r="X113" s="62">
        <v>460</v>
      </c>
      <c r="Y113" s="62">
        <v>6501</v>
      </c>
      <c r="Z113" s="62">
        <v>1912</v>
      </c>
      <c r="AA113" s="62">
        <v>461</v>
      </c>
      <c r="AB113" s="62">
        <v>6509</v>
      </c>
      <c r="AC113" s="62">
        <v>1943</v>
      </c>
      <c r="AD113" s="62">
        <v>461</v>
      </c>
      <c r="AE113" s="62">
        <v>6400</v>
      </c>
      <c r="AF113" s="62">
        <v>1955</v>
      </c>
      <c r="AG113" s="62">
        <v>458</v>
      </c>
      <c r="AH113" s="62">
        <v>6404</v>
      </c>
      <c r="AI113" s="62">
        <v>1965</v>
      </c>
      <c r="AJ113" s="62">
        <v>458</v>
      </c>
      <c r="AK113" s="62">
        <v>6393</v>
      </c>
      <c r="AL113" s="62">
        <v>1990</v>
      </c>
    </row>
    <row r="114" spans="1:38" ht="21">
      <c r="A114" s="28"/>
      <c r="B114" s="65" t="s">
        <v>163</v>
      </c>
      <c r="C114" s="49">
        <f aca="true" t="shared" si="30" ref="C114:H114">SUM(C112:C113)</f>
        <v>4362</v>
      </c>
      <c r="D114" s="49">
        <f t="shared" si="30"/>
        <v>65768</v>
      </c>
      <c r="E114" s="49">
        <f t="shared" si="30"/>
        <v>13860</v>
      </c>
      <c r="F114" s="49">
        <f t="shared" si="30"/>
        <v>4378</v>
      </c>
      <c r="G114" s="49">
        <f t="shared" si="30"/>
        <v>66209</v>
      </c>
      <c r="H114" s="49">
        <f t="shared" si="30"/>
        <v>13970</v>
      </c>
      <c r="I114" s="49">
        <f>SUM(I112:I113)</f>
        <v>4387</v>
      </c>
      <c r="J114" s="49">
        <f>SUM(J112:J113)</f>
        <v>66672</v>
      </c>
      <c r="K114" s="49">
        <f>SUM(K112:K113)</f>
        <v>14117</v>
      </c>
      <c r="L114" s="49">
        <f>SUM(L112:L113)</f>
        <v>4390</v>
      </c>
      <c r="M114" s="49">
        <f>SUM(M112:M113)</f>
        <v>65992</v>
      </c>
      <c r="N114" s="49">
        <f>SUM(N112:N113)</f>
        <v>14281</v>
      </c>
      <c r="O114" s="49">
        <f>SUM(O112:O113)</f>
        <v>4388</v>
      </c>
      <c r="P114" s="49">
        <f>SUM(P112:P113)</f>
        <v>65856</v>
      </c>
      <c r="Q114" s="49">
        <f>SUM(Q112:Q113)</f>
        <v>14378</v>
      </c>
      <c r="R114" s="49">
        <f>SUM(R112:R113)</f>
        <v>4385</v>
      </c>
      <c r="S114" s="49">
        <f>SUM(S112:S113)</f>
        <v>66119</v>
      </c>
      <c r="T114" s="49">
        <f>SUM(T112:T113)</f>
        <v>14418</v>
      </c>
      <c r="U114" s="74">
        <f>SUM(U112:U113)</f>
        <v>4399</v>
      </c>
      <c r="V114" s="74">
        <f>SUM(V112:V113)</f>
        <v>66344</v>
      </c>
      <c r="W114" s="74">
        <f>SUM(W112:W113)</f>
        <v>14421</v>
      </c>
      <c r="X114" s="74">
        <f>SUM(X112:X113)</f>
        <v>4418</v>
      </c>
      <c r="Y114" s="74">
        <f>SUM(Y112:Y113)</f>
        <v>66102</v>
      </c>
      <c r="Z114" s="74">
        <f>SUM(Z112:Z113)</f>
        <v>14449</v>
      </c>
      <c r="AA114" s="74">
        <f>SUM(AA112:AA113)</f>
        <v>4404</v>
      </c>
      <c r="AB114" s="74">
        <f>SUM(AB112:AB113)</f>
        <v>65807</v>
      </c>
      <c r="AC114" s="74">
        <f>SUM(AC112:AC113)</f>
        <v>14516</v>
      </c>
      <c r="AD114" s="74">
        <f>SUM(AD112:AD113)</f>
        <v>4402</v>
      </c>
      <c r="AE114" s="74">
        <f>SUM(AE112:AE113)</f>
        <v>64511</v>
      </c>
      <c r="AF114" s="74">
        <f>SUM(AF112:AF113)</f>
        <v>14587</v>
      </c>
      <c r="AG114" s="74">
        <f>SUM(AG112:AG113)</f>
        <v>4401</v>
      </c>
      <c r="AH114" s="74">
        <f>SUM(AH112:AH113)</f>
        <v>64787</v>
      </c>
      <c r="AI114" s="74">
        <f>SUM(AI112:AI113)</f>
        <v>14581</v>
      </c>
      <c r="AJ114" s="74">
        <f>SUM(AJ112:AJ113)</f>
        <v>4401</v>
      </c>
      <c r="AK114" s="74">
        <f>SUM(AK112:AK113)</f>
        <v>64709</v>
      </c>
      <c r="AL114" s="74">
        <f>SUM(AL112:AL113)</f>
        <v>14596</v>
      </c>
    </row>
    <row r="115" spans="1:38" ht="21">
      <c r="A115" s="28">
        <v>13</v>
      </c>
      <c r="B115" s="29" t="s">
        <v>56</v>
      </c>
      <c r="C115" s="62">
        <v>1702</v>
      </c>
      <c r="D115" s="62">
        <v>22789</v>
      </c>
      <c r="E115" s="62">
        <v>6248</v>
      </c>
      <c r="F115" s="62">
        <v>1706</v>
      </c>
      <c r="G115" s="62">
        <v>22837</v>
      </c>
      <c r="H115" s="62">
        <v>6320</v>
      </c>
      <c r="I115" s="62">
        <v>1707</v>
      </c>
      <c r="J115" s="62">
        <v>22968</v>
      </c>
      <c r="K115" s="62">
        <v>6347</v>
      </c>
      <c r="L115" s="62">
        <v>1702</v>
      </c>
      <c r="M115" s="62">
        <v>22574</v>
      </c>
      <c r="N115" s="62">
        <v>6363</v>
      </c>
      <c r="O115" s="62">
        <v>1693</v>
      </c>
      <c r="P115" s="62">
        <v>22603</v>
      </c>
      <c r="Q115" s="62">
        <v>6363</v>
      </c>
      <c r="R115" s="62">
        <v>1687</v>
      </c>
      <c r="S115" s="62">
        <v>22609</v>
      </c>
      <c r="T115" s="62">
        <v>6338</v>
      </c>
      <c r="U115" s="62">
        <v>1691</v>
      </c>
      <c r="V115" s="62">
        <v>22778</v>
      </c>
      <c r="W115" s="62">
        <v>6279</v>
      </c>
      <c r="X115" s="62">
        <v>1699</v>
      </c>
      <c r="Y115" s="62">
        <v>22854</v>
      </c>
      <c r="Z115" s="62">
        <v>6247</v>
      </c>
      <c r="AA115" s="62">
        <v>1696</v>
      </c>
      <c r="AB115" s="62">
        <v>22640</v>
      </c>
      <c r="AC115" s="62">
        <v>6237</v>
      </c>
      <c r="AD115" s="62">
        <v>1698</v>
      </c>
      <c r="AE115" s="62">
        <v>22326</v>
      </c>
      <c r="AF115" s="62">
        <v>6235</v>
      </c>
      <c r="AG115" s="62">
        <v>1691</v>
      </c>
      <c r="AH115" s="62">
        <v>22256</v>
      </c>
      <c r="AI115" s="62">
        <v>6202</v>
      </c>
      <c r="AJ115" s="62">
        <v>1687</v>
      </c>
      <c r="AK115" s="62">
        <v>22184</v>
      </c>
      <c r="AL115" s="62">
        <v>6196</v>
      </c>
    </row>
    <row r="116" spans="1:38" ht="21">
      <c r="A116" s="28">
        <v>14</v>
      </c>
      <c r="B116" s="29" t="s">
        <v>57</v>
      </c>
      <c r="C116" s="62">
        <v>1552</v>
      </c>
      <c r="D116" s="62">
        <v>17857</v>
      </c>
      <c r="E116" s="62">
        <v>5551</v>
      </c>
      <c r="F116" s="62">
        <v>1562</v>
      </c>
      <c r="G116" s="62">
        <v>18305</v>
      </c>
      <c r="H116" s="62">
        <v>5577</v>
      </c>
      <c r="I116" s="62">
        <v>1567</v>
      </c>
      <c r="J116" s="62">
        <v>18386</v>
      </c>
      <c r="K116" s="62">
        <v>5600</v>
      </c>
      <c r="L116" s="62">
        <v>1568</v>
      </c>
      <c r="M116" s="62">
        <v>18097</v>
      </c>
      <c r="N116" s="62">
        <v>5634</v>
      </c>
      <c r="O116" s="62">
        <v>1570</v>
      </c>
      <c r="P116" s="62">
        <v>17995</v>
      </c>
      <c r="Q116" s="62">
        <v>5662</v>
      </c>
      <c r="R116" s="62">
        <v>1582</v>
      </c>
      <c r="S116" s="62">
        <v>18062</v>
      </c>
      <c r="T116" s="62">
        <v>5651</v>
      </c>
      <c r="U116" s="62">
        <v>1583</v>
      </c>
      <c r="V116" s="62">
        <v>18033</v>
      </c>
      <c r="W116" s="62">
        <v>5665</v>
      </c>
      <c r="X116" s="62">
        <v>1585</v>
      </c>
      <c r="Y116" s="62">
        <v>17982</v>
      </c>
      <c r="Z116" s="62">
        <v>5668</v>
      </c>
      <c r="AA116" s="62">
        <v>1579</v>
      </c>
      <c r="AB116" s="62">
        <v>18010</v>
      </c>
      <c r="AC116" s="62">
        <v>5643</v>
      </c>
      <c r="AD116" s="62">
        <v>1587</v>
      </c>
      <c r="AE116" s="62">
        <v>17484</v>
      </c>
      <c r="AF116" s="62">
        <v>5657</v>
      </c>
      <c r="AG116" s="62">
        <v>1582</v>
      </c>
      <c r="AH116" s="62">
        <v>17546</v>
      </c>
      <c r="AI116" s="62">
        <v>5648</v>
      </c>
      <c r="AJ116" s="62">
        <v>1573</v>
      </c>
      <c r="AK116" s="62">
        <v>17541</v>
      </c>
      <c r="AL116" s="62">
        <v>5629</v>
      </c>
    </row>
    <row r="117" spans="1:38" ht="21">
      <c r="A117" s="28">
        <v>15</v>
      </c>
      <c r="B117" s="29" t="s">
        <v>58</v>
      </c>
      <c r="C117" s="62">
        <v>1936</v>
      </c>
      <c r="D117" s="62">
        <v>30960</v>
      </c>
      <c r="E117" s="62">
        <v>6513</v>
      </c>
      <c r="F117" s="62">
        <v>1954</v>
      </c>
      <c r="G117" s="62">
        <v>31270</v>
      </c>
      <c r="H117" s="62">
        <v>6609</v>
      </c>
      <c r="I117" s="62">
        <v>1956</v>
      </c>
      <c r="J117" s="62">
        <v>31542</v>
      </c>
      <c r="K117" s="62">
        <v>6655</v>
      </c>
      <c r="L117" s="62">
        <v>1963</v>
      </c>
      <c r="M117" s="62">
        <v>31167</v>
      </c>
      <c r="N117" s="62">
        <v>6887</v>
      </c>
      <c r="O117" s="62">
        <v>1962</v>
      </c>
      <c r="P117" s="62">
        <v>30949</v>
      </c>
      <c r="Q117" s="62">
        <v>6915</v>
      </c>
      <c r="R117" s="62">
        <v>1966</v>
      </c>
      <c r="S117" s="62">
        <v>31258</v>
      </c>
      <c r="T117" s="62">
        <v>6934</v>
      </c>
      <c r="U117" s="62">
        <v>1978</v>
      </c>
      <c r="V117" s="62">
        <v>31298</v>
      </c>
      <c r="W117" s="62">
        <v>6952</v>
      </c>
      <c r="X117" s="62">
        <v>1982</v>
      </c>
      <c r="Y117" s="62">
        <v>31409</v>
      </c>
      <c r="Z117" s="62">
        <v>6945</v>
      </c>
      <c r="AA117" s="62">
        <v>1997</v>
      </c>
      <c r="AB117" s="62">
        <v>31695</v>
      </c>
      <c r="AC117" s="62">
        <v>6938</v>
      </c>
      <c r="AD117" s="62">
        <v>1995</v>
      </c>
      <c r="AE117" s="62">
        <v>31369</v>
      </c>
      <c r="AF117" s="62">
        <v>6934</v>
      </c>
      <c r="AG117" s="62">
        <v>1997</v>
      </c>
      <c r="AH117" s="62">
        <v>31719</v>
      </c>
      <c r="AI117" s="62">
        <v>6924</v>
      </c>
      <c r="AJ117" s="62">
        <v>1988</v>
      </c>
      <c r="AK117" s="62">
        <v>31720</v>
      </c>
      <c r="AL117" s="62">
        <v>6940</v>
      </c>
    </row>
    <row r="118" spans="1:38" ht="21">
      <c r="A118" s="28">
        <v>16</v>
      </c>
      <c r="B118" s="29" t="s">
        <v>59</v>
      </c>
      <c r="C118" s="62">
        <v>2115</v>
      </c>
      <c r="D118" s="62">
        <v>30375</v>
      </c>
      <c r="E118" s="62">
        <v>6881</v>
      </c>
      <c r="F118" s="62">
        <v>2125</v>
      </c>
      <c r="G118" s="62">
        <v>30695</v>
      </c>
      <c r="H118" s="62">
        <v>6938</v>
      </c>
      <c r="I118" s="62">
        <v>2141</v>
      </c>
      <c r="J118" s="62">
        <v>31081</v>
      </c>
      <c r="K118" s="62">
        <v>6975</v>
      </c>
      <c r="L118" s="62">
        <v>2145</v>
      </c>
      <c r="M118" s="62">
        <v>30982</v>
      </c>
      <c r="N118" s="62">
        <v>7123</v>
      </c>
      <c r="O118" s="62">
        <v>2148</v>
      </c>
      <c r="P118" s="62">
        <v>31162</v>
      </c>
      <c r="Q118" s="62">
        <v>7101</v>
      </c>
      <c r="R118" s="62">
        <v>2153</v>
      </c>
      <c r="S118" s="62">
        <v>31373</v>
      </c>
      <c r="T118" s="62">
        <v>7122</v>
      </c>
      <c r="U118" s="62">
        <v>2151</v>
      </c>
      <c r="V118" s="62">
        <v>31138</v>
      </c>
      <c r="W118" s="62">
        <v>7006</v>
      </c>
      <c r="X118" s="62">
        <v>2149</v>
      </c>
      <c r="Y118" s="62">
        <v>31017</v>
      </c>
      <c r="Z118" s="62">
        <v>7008</v>
      </c>
      <c r="AA118" s="62">
        <v>2152</v>
      </c>
      <c r="AB118" s="62">
        <v>30740</v>
      </c>
      <c r="AC118" s="62">
        <v>7046</v>
      </c>
      <c r="AD118" s="62">
        <v>2148</v>
      </c>
      <c r="AE118" s="62">
        <v>29642</v>
      </c>
      <c r="AF118" s="62">
        <v>7110</v>
      </c>
      <c r="AG118" s="62">
        <v>2148</v>
      </c>
      <c r="AH118" s="62">
        <v>29798</v>
      </c>
      <c r="AI118" s="62">
        <v>7112</v>
      </c>
      <c r="AJ118" s="62">
        <v>2128</v>
      </c>
      <c r="AK118" s="62">
        <v>29393</v>
      </c>
      <c r="AL118" s="62">
        <v>7130</v>
      </c>
    </row>
    <row r="119" spans="1:38" ht="21">
      <c r="A119" s="28"/>
      <c r="B119" s="29" t="s">
        <v>209</v>
      </c>
      <c r="C119" s="62">
        <v>443</v>
      </c>
      <c r="D119" s="62">
        <v>5499</v>
      </c>
      <c r="E119" s="62">
        <v>1380</v>
      </c>
      <c r="F119" s="62">
        <v>442</v>
      </c>
      <c r="G119" s="62">
        <v>5483</v>
      </c>
      <c r="H119" s="62">
        <v>1395</v>
      </c>
      <c r="I119" s="62">
        <v>444</v>
      </c>
      <c r="J119" s="62">
        <v>5498</v>
      </c>
      <c r="K119" s="62">
        <v>1412</v>
      </c>
      <c r="L119" s="62">
        <v>440</v>
      </c>
      <c r="M119" s="62">
        <v>5453</v>
      </c>
      <c r="N119" s="62">
        <v>1416</v>
      </c>
      <c r="O119" s="62">
        <v>439</v>
      </c>
      <c r="P119" s="62">
        <v>5474</v>
      </c>
      <c r="Q119" s="62">
        <v>1416</v>
      </c>
      <c r="R119" s="62">
        <v>434</v>
      </c>
      <c r="S119" s="62">
        <v>5499</v>
      </c>
      <c r="T119" s="62">
        <v>1421</v>
      </c>
      <c r="U119" s="62">
        <v>436</v>
      </c>
      <c r="V119" s="62">
        <v>5482</v>
      </c>
      <c r="W119" s="62">
        <v>1438</v>
      </c>
      <c r="X119" s="62">
        <v>436</v>
      </c>
      <c r="Y119" s="62">
        <v>5461</v>
      </c>
      <c r="Z119" s="62">
        <v>1444</v>
      </c>
      <c r="AA119" s="62">
        <v>431</v>
      </c>
      <c r="AB119" s="62">
        <v>5496</v>
      </c>
      <c r="AC119" s="62">
        <v>1454</v>
      </c>
      <c r="AD119" s="62">
        <v>429</v>
      </c>
      <c r="AE119" s="62">
        <v>5414</v>
      </c>
      <c r="AF119" s="62">
        <v>1457</v>
      </c>
      <c r="AG119" s="62">
        <v>426</v>
      </c>
      <c r="AH119" s="62">
        <v>5399</v>
      </c>
      <c r="AI119" s="62">
        <v>1460</v>
      </c>
      <c r="AJ119" s="62">
        <v>426</v>
      </c>
      <c r="AK119" s="62">
        <v>5384</v>
      </c>
      <c r="AL119" s="62">
        <v>1461</v>
      </c>
    </row>
    <row r="120" spans="1:38" ht="21">
      <c r="A120" s="28"/>
      <c r="B120" s="65" t="s">
        <v>210</v>
      </c>
      <c r="C120" s="70">
        <f aca="true" t="shared" si="31" ref="C120:H120">SUM(C118:C119)</f>
        <v>2558</v>
      </c>
      <c r="D120" s="70">
        <f t="shared" si="31"/>
        <v>35874</v>
      </c>
      <c r="E120" s="70">
        <f t="shared" si="31"/>
        <v>8261</v>
      </c>
      <c r="F120" s="70">
        <f t="shared" si="31"/>
        <v>2567</v>
      </c>
      <c r="G120" s="70">
        <f t="shared" si="31"/>
        <v>36178</v>
      </c>
      <c r="H120" s="70">
        <f t="shared" si="31"/>
        <v>8333</v>
      </c>
      <c r="I120" s="70">
        <f>SUM(I118:I119)</f>
        <v>2585</v>
      </c>
      <c r="J120" s="70">
        <f>SUM(J118:J119)</f>
        <v>36579</v>
      </c>
      <c r="K120" s="70">
        <f>SUM(K118:K119)</f>
        <v>8387</v>
      </c>
      <c r="L120" s="70">
        <f>SUM(L118:L119)</f>
        <v>2585</v>
      </c>
      <c r="M120" s="70">
        <f>SUM(M118:M119)</f>
        <v>36435</v>
      </c>
      <c r="N120" s="70">
        <f>SUM(N118:N119)</f>
        <v>8539</v>
      </c>
      <c r="O120" s="70">
        <f>SUM(O118:O119)</f>
        <v>2587</v>
      </c>
      <c r="P120" s="70">
        <f>SUM(P118:P119)</f>
        <v>36636</v>
      </c>
      <c r="Q120" s="70">
        <f>SUM(Q118:Q119)</f>
        <v>8517</v>
      </c>
      <c r="R120" s="70">
        <f>SUM(R118:R119)</f>
        <v>2587</v>
      </c>
      <c r="S120" s="70">
        <f>SUM(S118:S119)</f>
        <v>36872</v>
      </c>
      <c r="T120" s="70">
        <f>SUM(T118:T119)</f>
        <v>8543</v>
      </c>
      <c r="U120" s="70">
        <f>SUM(U118:U119)</f>
        <v>2587</v>
      </c>
      <c r="V120" s="70">
        <f>SUM(V118:V119)</f>
        <v>36620</v>
      </c>
      <c r="W120" s="70">
        <f>SUM(W118:W119)</f>
        <v>8444</v>
      </c>
      <c r="X120" s="70">
        <f>SUM(X118:X119)</f>
        <v>2585</v>
      </c>
      <c r="Y120" s="70">
        <f>SUM(Y118:Y119)</f>
        <v>36478</v>
      </c>
      <c r="Z120" s="70">
        <f>SUM(Z118:Z119)</f>
        <v>8452</v>
      </c>
      <c r="AA120" s="70">
        <f>SUM(AA118:AA119)</f>
        <v>2583</v>
      </c>
      <c r="AB120" s="70">
        <f>SUM(AB118:AB119)</f>
        <v>36236</v>
      </c>
      <c r="AC120" s="70">
        <f>SUM(AC118:AC119)</f>
        <v>8500</v>
      </c>
      <c r="AD120" s="70">
        <f>SUM(AD118:AD119)</f>
        <v>2577</v>
      </c>
      <c r="AE120" s="70">
        <f>SUM(AE118:AE119)</f>
        <v>35056</v>
      </c>
      <c r="AF120" s="70">
        <f>SUM(AF118:AF119)</f>
        <v>8567</v>
      </c>
      <c r="AG120" s="70">
        <f>SUM(AG118:AG119)</f>
        <v>2574</v>
      </c>
      <c r="AH120" s="70">
        <f>SUM(AH118:AH119)</f>
        <v>35197</v>
      </c>
      <c r="AI120" s="70">
        <f>SUM(AI118:AI119)</f>
        <v>8572</v>
      </c>
      <c r="AJ120" s="70">
        <f>SUM(AJ118:AJ119)</f>
        <v>2554</v>
      </c>
      <c r="AK120" s="70">
        <f>SUM(AK118:AK119)</f>
        <v>34777</v>
      </c>
      <c r="AL120" s="70">
        <f>SUM(AL118:AL119)</f>
        <v>8591</v>
      </c>
    </row>
    <row r="121" spans="1:38" ht="21">
      <c r="A121" s="28">
        <v>17</v>
      </c>
      <c r="B121" s="29" t="s">
        <v>60</v>
      </c>
      <c r="C121" s="62">
        <v>1628</v>
      </c>
      <c r="D121" s="62">
        <v>27152</v>
      </c>
      <c r="E121" s="62">
        <v>5560</v>
      </c>
      <c r="F121" s="62">
        <v>1630</v>
      </c>
      <c r="G121" s="62">
        <v>27268</v>
      </c>
      <c r="H121" s="62">
        <v>5633</v>
      </c>
      <c r="I121" s="62">
        <v>1639</v>
      </c>
      <c r="J121" s="62">
        <v>27879</v>
      </c>
      <c r="K121" s="62">
        <v>5664</v>
      </c>
      <c r="L121" s="62">
        <v>1646</v>
      </c>
      <c r="M121" s="62">
        <v>27762</v>
      </c>
      <c r="N121" s="62">
        <v>5713</v>
      </c>
      <c r="O121" s="62">
        <v>1646</v>
      </c>
      <c r="P121" s="62">
        <v>27358</v>
      </c>
      <c r="Q121" s="62">
        <v>5718</v>
      </c>
      <c r="R121" s="62">
        <v>1647</v>
      </c>
      <c r="S121" s="62">
        <v>27503</v>
      </c>
      <c r="T121" s="62">
        <v>5725</v>
      </c>
      <c r="U121" s="62">
        <v>1649</v>
      </c>
      <c r="V121" s="62">
        <v>27302</v>
      </c>
      <c r="W121" s="62">
        <v>5733</v>
      </c>
      <c r="X121" s="62">
        <v>1645</v>
      </c>
      <c r="Y121" s="62">
        <v>27331</v>
      </c>
      <c r="Z121" s="62">
        <v>5744</v>
      </c>
      <c r="AA121" s="62">
        <v>1647</v>
      </c>
      <c r="AB121" s="62">
        <v>27193</v>
      </c>
      <c r="AC121" s="62">
        <v>5798</v>
      </c>
      <c r="AD121" s="62">
        <v>1654</v>
      </c>
      <c r="AE121" s="62">
        <v>26416</v>
      </c>
      <c r="AF121" s="62">
        <v>5861</v>
      </c>
      <c r="AG121" s="62">
        <v>1645</v>
      </c>
      <c r="AH121" s="62">
        <v>26188</v>
      </c>
      <c r="AI121" s="62">
        <v>5870</v>
      </c>
      <c r="AJ121" s="62">
        <v>1640</v>
      </c>
      <c r="AK121" s="62">
        <v>26170</v>
      </c>
      <c r="AL121" s="62">
        <v>5892</v>
      </c>
    </row>
    <row r="122" spans="1:38" ht="21">
      <c r="A122" s="28">
        <v>18</v>
      </c>
      <c r="B122" s="29" t="s">
        <v>61</v>
      </c>
      <c r="C122" s="62">
        <v>1786</v>
      </c>
      <c r="D122" s="62">
        <v>23795</v>
      </c>
      <c r="E122" s="62">
        <v>7788</v>
      </c>
      <c r="F122" s="62">
        <v>1786</v>
      </c>
      <c r="G122" s="62">
        <v>25037</v>
      </c>
      <c r="H122" s="62">
        <v>7868</v>
      </c>
      <c r="I122" s="62">
        <v>1773</v>
      </c>
      <c r="J122" s="62">
        <v>25191</v>
      </c>
      <c r="K122" s="62">
        <v>7941</v>
      </c>
      <c r="L122" s="62">
        <v>1772</v>
      </c>
      <c r="M122" s="62">
        <v>25127</v>
      </c>
      <c r="N122" s="62">
        <v>8041</v>
      </c>
      <c r="O122" s="62">
        <v>1774</v>
      </c>
      <c r="P122" s="62">
        <v>25479</v>
      </c>
      <c r="Q122" s="62">
        <v>8059</v>
      </c>
      <c r="R122" s="62">
        <v>1779</v>
      </c>
      <c r="S122" s="62">
        <v>25189</v>
      </c>
      <c r="T122" s="62">
        <v>8122</v>
      </c>
      <c r="U122" s="62">
        <v>1774</v>
      </c>
      <c r="V122" s="62">
        <v>24704</v>
      </c>
      <c r="W122" s="62">
        <v>8173</v>
      </c>
      <c r="X122" s="62">
        <v>1778</v>
      </c>
      <c r="Y122" s="62">
        <v>24429</v>
      </c>
      <c r="Z122" s="62">
        <v>8212</v>
      </c>
      <c r="AA122" s="62">
        <v>1788</v>
      </c>
      <c r="AB122" s="62">
        <v>24366</v>
      </c>
      <c r="AC122" s="62">
        <v>8221</v>
      </c>
      <c r="AD122" s="62">
        <v>1785</v>
      </c>
      <c r="AE122" s="62">
        <v>22777</v>
      </c>
      <c r="AF122" s="62">
        <v>8226</v>
      </c>
      <c r="AG122" s="62">
        <v>1786</v>
      </c>
      <c r="AH122" s="62">
        <v>23344</v>
      </c>
      <c r="AI122" s="62">
        <v>8189</v>
      </c>
      <c r="AJ122" s="62">
        <v>1781</v>
      </c>
      <c r="AK122" s="62">
        <v>23102</v>
      </c>
      <c r="AL122" s="62">
        <v>8212</v>
      </c>
    </row>
    <row r="123" spans="1:38" ht="21">
      <c r="A123" s="28"/>
      <c r="B123" s="29" t="s">
        <v>185</v>
      </c>
      <c r="C123" s="62">
        <v>761</v>
      </c>
      <c r="D123" s="62">
        <v>9324</v>
      </c>
      <c r="E123" s="62">
        <v>2192</v>
      </c>
      <c r="F123" s="62">
        <v>767</v>
      </c>
      <c r="G123" s="62">
        <v>9373</v>
      </c>
      <c r="H123" s="62">
        <v>2212</v>
      </c>
      <c r="I123" s="62">
        <v>786</v>
      </c>
      <c r="J123" s="62">
        <v>9423</v>
      </c>
      <c r="K123" s="62">
        <v>2250</v>
      </c>
      <c r="L123" s="62">
        <v>786</v>
      </c>
      <c r="M123" s="62">
        <v>9543</v>
      </c>
      <c r="N123" s="62">
        <v>2274</v>
      </c>
      <c r="O123" s="62">
        <v>797</v>
      </c>
      <c r="P123" s="62">
        <v>9585</v>
      </c>
      <c r="Q123" s="62">
        <v>2308</v>
      </c>
      <c r="R123" s="62">
        <v>798</v>
      </c>
      <c r="S123" s="62">
        <v>9623</v>
      </c>
      <c r="T123" s="62">
        <v>2332</v>
      </c>
      <c r="U123" s="62">
        <v>795</v>
      </c>
      <c r="V123" s="62">
        <v>9576</v>
      </c>
      <c r="W123" s="62">
        <v>2352</v>
      </c>
      <c r="X123" s="62">
        <v>800</v>
      </c>
      <c r="Y123" s="62">
        <v>9567</v>
      </c>
      <c r="Z123" s="62">
        <v>2369</v>
      </c>
      <c r="AA123" s="62">
        <v>799</v>
      </c>
      <c r="AB123" s="62">
        <v>9563</v>
      </c>
      <c r="AC123" s="62">
        <v>2379</v>
      </c>
      <c r="AD123" s="62">
        <v>796</v>
      </c>
      <c r="AE123" s="62">
        <v>9418</v>
      </c>
      <c r="AF123" s="62">
        <v>2410</v>
      </c>
      <c r="AG123" s="62">
        <v>793</v>
      </c>
      <c r="AH123" s="62">
        <v>9412</v>
      </c>
      <c r="AI123" s="62">
        <v>2443</v>
      </c>
      <c r="AJ123" s="62">
        <v>791</v>
      </c>
      <c r="AK123" s="62">
        <v>9412</v>
      </c>
      <c r="AL123" s="62">
        <v>2478</v>
      </c>
    </row>
    <row r="124" spans="1:38" ht="21">
      <c r="A124" s="28"/>
      <c r="B124" s="65" t="s">
        <v>186</v>
      </c>
      <c r="C124" s="74">
        <f aca="true" t="shared" si="32" ref="C124:H124">SUM(C122:C123)</f>
        <v>2547</v>
      </c>
      <c r="D124" s="74">
        <f t="shared" si="32"/>
        <v>33119</v>
      </c>
      <c r="E124" s="74">
        <f t="shared" si="32"/>
        <v>9980</v>
      </c>
      <c r="F124" s="74">
        <f t="shared" si="32"/>
        <v>2553</v>
      </c>
      <c r="G124" s="74">
        <f t="shared" si="32"/>
        <v>34410</v>
      </c>
      <c r="H124" s="74">
        <f t="shared" si="32"/>
        <v>10080</v>
      </c>
      <c r="I124" s="74">
        <f>SUM(I122:I123)</f>
        <v>2559</v>
      </c>
      <c r="J124" s="74">
        <f>SUM(J122:J123)</f>
        <v>34614</v>
      </c>
      <c r="K124" s="74">
        <f>SUM(K122:K123)</f>
        <v>10191</v>
      </c>
      <c r="L124" s="74">
        <f>SUM(L122:L123)</f>
        <v>2558</v>
      </c>
      <c r="M124" s="74">
        <f>SUM(M122:M123)</f>
        <v>34670</v>
      </c>
      <c r="N124" s="74">
        <f>SUM(N122:N123)</f>
        <v>10315</v>
      </c>
      <c r="O124" s="74">
        <f>SUM(O122:O123)</f>
        <v>2571</v>
      </c>
      <c r="P124" s="74">
        <f>SUM(P122:P123)</f>
        <v>35064</v>
      </c>
      <c r="Q124" s="74">
        <f>SUM(Q122:Q123)</f>
        <v>10367</v>
      </c>
      <c r="R124" s="74">
        <f>SUM(R122:R123)</f>
        <v>2577</v>
      </c>
      <c r="S124" s="74">
        <f>SUM(S122:S123)</f>
        <v>34812</v>
      </c>
      <c r="T124" s="74">
        <f>SUM(T122:T123)</f>
        <v>10454</v>
      </c>
      <c r="U124" s="74">
        <f>SUM(U122:U123)</f>
        <v>2569</v>
      </c>
      <c r="V124" s="74">
        <f>SUM(V122:V123)</f>
        <v>34280</v>
      </c>
      <c r="W124" s="74">
        <f>SUM(W122:W123)</f>
        <v>10525</v>
      </c>
      <c r="X124" s="74">
        <f>SUM(X122:X123)</f>
        <v>2578</v>
      </c>
      <c r="Y124" s="74">
        <f>SUM(Y122:Y123)</f>
        <v>33996</v>
      </c>
      <c r="Z124" s="74">
        <f>SUM(Z122:Z123)</f>
        <v>10581</v>
      </c>
      <c r="AA124" s="74">
        <f>SUM(AA122:AA123)</f>
        <v>2587</v>
      </c>
      <c r="AB124" s="74">
        <f>SUM(AB122:AB123)</f>
        <v>33929</v>
      </c>
      <c r="AC124" s="74">
        <f>SUM(AC122:AC123)</f>
        <v>10600</v>
      </c>
      <c r="AD124" s="74">
        <f>SUM(AD122:AD123)</f>
        <v>2581</v>
      </c>
      <c r="AE124" s="74">
        <f>SUM(AE122:AE123)</f>
        <v>32195</v>
      </c>
      <c r="AF124" s="74">
        <f>SUM(AF122:AF123)</f>
        <v>10636</v>
      </c>
      <c r="AG124" s="74">
        <f>SUM(AG122:AG123)</f>
        <v>2579</v>
      </c>
      <c r="AH124" s="74">
        <f>SUM(AH122:AH123)</f>
        <v>32756</v>
      </c>
      <c r="AI124" s="74">
        <f>SUM(AI122:AI123)</f>
        <v>10632</v>
      </c>
      <c r="AJ124" s="74">
        <f>SUM(AJ122:AJ123)</f>
        <v>2572</v>
      </c>
      <c r="AK124" s="74">
        <f>SUM(AK122:AK123)</f>
        <v>32514</v>
      </c>
      <c r="AL124" s="74">
        <f>SUM(AL122:AL123)</f>
        <v>10690</v>
      </c>
    </row>
    <row r="125" spans="1:38" ht="21">
      <c r="A125" s="28">
        <v>19</v>
      </c>
      <c r="B125" s="29" t="s">
        <v>62</v>
      </c>
      <c r="C125" s="62">
        <v>1405</v>
      </c>
      <c r="D125" s="62">
        <v>17417</v>
      </c>
      <c r="E125" s="62">
        <v>4197</v>
      </c>
      <c r="F125" s="62">
        <v>1413</v>
      </c>
      <c r="G125" s="62">
        <v>17807</v>
      </c>
      <c r="H125" s="62">
        <v>4250</v>
      </c>
      <c r="I125" s="62">
        <v>1414</v>
      </c>
      <c r="J125" s="62">
        <v>18797</v>
      </c>
      <c r="K125" s="62">
        <v>4269</v>
      </c>
      <c r="L125" s="62">
        <v>1416</v>
      </c>
      <c r="M125" s="62">
        <v>18782</v>
      </c>
      <c r="N125" s="62">
        <v>4330</v>
      </c>
      <c r="O125" s="62">
        <v>1420</v>
      </c>
      <c r="P125" s="62">
        <v>18742</v>
      </c>
      <c r="Q125" s="62">
        <v>4369</v>
      </c>
      <c r="R125" s="62">
        <v>1421</v>
      </c>
      <c r="S125" s="62">
        <v>18695</v>
      </c>
      <c r="T125" s="62">
        <v>4417</v>
      </c>
      <c r="U125" s="62">
        <v>1413</v>
      </c>
      <c r="V125" s="62">
        <v>18551</v>
      </c>
      <c r="W125" s="62">
        <v>4444</v>
      </c>
      <c r="X125" s="62">
        <v>1413</v>
      </c>
      <c r="Y125" s="62">
        <v>18208</v>
      </c>
      <c r="Z125" s="62">
        <v>4482</v>
      </c>
      <c r="AA125" s="62">
        <v>1411</v>
      </c>
      <c r="AB125" s="62">
        <v>17759</v>
      </c>
      <c r="AC125" s="62">
        <v>4520</v>
      </c>
      <c r="AD125" s="62">
        <v>1410</v>
      </c>
      <c r="AE125" s="62">
        <v>16080</v>
      </c>
      <c r="AF125" s="62">
        <v>4613</v>
      </c>
      <c r="AG125" s="62">
        <v>1401</v>
      </c>
      <c r="AH125" s="62">
        <v>16123</v>
      </c>
      <c r="AI125" s="62">
        <v>4631</v>
      </c>
      <c r="AJ125" s="62">
        <v>1394</v>
      </c>
      <c r="AK125" s="62">
        <v>16065</v>
      </c>
      <c r="AL125" s="62">
        <v>4658</v>
      </c>
    </row>
    <row r="126" spans="1:38" ht="21">
      <c r="A126" s="30">
        <f>A125+1</f>
        <v>20</v>
      </c>
      <c r="B126" s="31" t="s">
        <v>63</v>
      </c>
      <c r="C126" s="63">
        <v>1269</v>
      </c>
      <c r="D126" s="63">
        <v>14858</v>
      </c>
      <c r="E126" s="63">
        <v>3179</v>
      </c>
      <c r="F126" s="63">
        <v>1272</v>
      </c>
      <c r="G126" s="63">
        <v>14929</v>
      </c>
      <c r="H126" s="63">
        <v>3196</v>
      </c>
      <c r="I126" s="63">
        <v>1277</v>
      </c>
      <c r="J126" s="63">
        <v>15183</v>
      </c>
      <c r="K126" s="63">
        <v>3220</v>
      </c>
      <c r="L126" s="63">
        <v>1271</v>
      </c>
      <c r="M126" s="63">
        <v>14896</v>
      </c>
      <c r="N126" s="63">
        <v>3266</v>
      </c>
      <c r="O126" s="63">
        <v>1276</v>
      </c>
      <c r="P126" s="63">
        <v>14918</v>
      </c>
      <c r="Q126" s="63">
        <v>3259</v>
      </c>
      <c r="R126" s="63">
        <v>1277</v>
      </c>
      <c r="S126" s="63">
        <v>14561</v>
      </c>
      <c r="T126" s="63">
        <v>3245</v>
      </c>
      <c r="U126" s="63">
        <v>1269</v>
      </c>
      <c r="V126" s="63">
        <v>14248</v>
      </c>
      <c r="W126" s="63">
        <v>3281</v>
      </c>
      <c r="X126" s="63">
        <v>1257</v>
      </c>
      <c r="Y126" s="63">
        <v>14303</v>
      </c>
      <c r="Z126" s="63">
        <v>3290</v>
      </c>
      <c r="AA126" s="63">
        <v>1259</v>
      </c>
      <c r="AB126" s="63">
        <v>14165</v>
      </c>
      <c r="AC126" s="63">
        <v>3291</v>
      </c>
      <c r="AD126" s="63">
        <v>1267</v>
      </c>
      <c r="AE126" s="63">
        <v>14015</v>
      </c>
      <c r="AF126" s="63">
        <v>3323</v>
      </c>
      <c r="AG126" s="63">
        <v>1265</v>
      </c>
      <c r="AH126" s="63">
        <v>14006</v>
      </c>
      <c r="AI126" s="63">
        <v>3312</v>
      </c>
      <c r="AJ126" s="63">
        <v>1259</v>
      </c>
      <c r="AK126" s="63">
        <v>14312</v>
      </c>
      <c r="AL126" s="63">
        <v>3299</v>
      </c>
    </row>
    <row r="127" spans="1:38" ht="21.75" thickBot="1">
      <c r="A127" s="32" t="s">
        <v>64</v>
      </c>
      <c r="B127" s="32"/>
      <c r="C127" s="92">
        <f aca="true" t="shared" si="33" ref="C127:H127">C130+C133+C136+C137+C140+C143+C144+C145+C146+C149+C150+C151+C154+C155+C158+C159+C162</f>
        <v>54326</v>
      </c>
      <c r="D127" s="92">
        <f t="shared" si="33"/>
        <v>786003</v>
      </c>
      <c r="E127" s="92">
        <f t="shared" si="33"/>
        <v>231902</v>
      </c>
      <c r="F127" s="102">
        <f t="shared" si="33"/>
        <v>54425</v>
      </c>
      <c r="G127" s="102">
        <f t="shared" si="33"/>
        <v>789268</v>
      </c>
      <c r="H127" s="102">
        <f t="shared" si="33"/>
        <v>233832</v>
      </c>
      <c r="I127" s="92">
        <f>I130+I133+I136+I137+I140+I143+I144+I145+I146+I149+I150+I151+I154+I155+I158+I159+I162</f>
        <v>54527</v>
      </c>
      <c r="J127" s="92">
        <f>J130+J133+J136+J137+J140+J143+J144+J145+J146+J149+J150+J151+J154+J155+J158+J159+J162</f>
        <v>793375</v>
      </c>
      <c r="K127" s="92">
        <f>K130+K133+K136+K137+K140+K143+K144+K145+K146+K149+K150+K151+K154+K155+K158+K159+K162</f>
        <v>235963</v>
      </c>
      <c r="L127" s="92">
        <f>L130+L133+L136+L137+L140+L143+L144+L145+L146+L149+L150+L151+L154+L155+L158+L159+L162</f>
        <v>54625</v>
      </c>
      <c r="M127" s="92">
        <f>M130+M133+M136+M137+M140+M143+M144+M145+M146+M149+M150+M151+M154+M155+M158+M159+M162</f>
        <v>790907</v>
      </c>
      <c r="N127" s="92">
        <f>N130+N133+N136+N137+N140+N143+N144+N145+N146+N149+N150+N151+N154+N155+N158+N159+N162</f>
        <v>238465</v>
      </c>
      <c r="O127" s="92">
        <f>O130+O133+O136+O137+O140+O143+O144+O145+O146+O149+O150+O151+O154+O155+O158+O159+O162</f>
        <v>54633</v>
      </c>
      <c r="P127" s="92">
        <f>P130+P133+P136+P137+P140+P143+P144+P145+P146+P149+P150+P151+P154+P155+P158+P159+P162</f>
        <v>793362</v>
      </c>
      <c r="Q127" s="92">
        <f>Q130+Q133+Q136+Q137+Q140+Q143+Q144+Q145+Q146+Q149+Q150+Q151+Q154+Q155+Q158+Q159+Q162</f>
        <v>238935</v>
      </c>
      <c r="R127" s="92">
        <f>R130+R133+R136+R137+R140+R143+R144+R145+R146+R149+R150+R151+R154+R155+R158+R159+R162</f>
        <v>54733</v>
      </c>
      <c r="S127" s="92">
        <f>S130+S133+S136+S137+S140+S143+S144+S145+S146+S149+S150+S151+S154+S155+S158+S159+S162</f>
        <v>796002</v>
      </c>
      <c r="T127" s="92">
        <f>T130+T133+T136+T137+T140+T143+T144+T145+T146+T149+T150+T151+T154+T155+T158+T159+T162</f>
        <v>239572</v>
      </c>
      <c r="U127" s="102">
        <f>U130+U133+U136+U137+U140+U143+U144+U145+U146+U149+U150+U151+U154+U155+U158+U159+U162</f>
        <v>54879</v>
      </c>
      <c r="V127" s="102">
        <f>V130+V133+V136+V137+V140+V143+V144+V145+V146+V149+V150+V151+V154+V155+V158+V159+V162</f>
        <v>795796</v>
      </c>
      <c r="W127" s="102">
        <f>W130+W133+W136+W137+W140+W143+W144+W145+W146+W149+W150+W151+W154+W155+W158+W159+W162</f>
        <v>239893</v>
      </c>
      <c r="X127" s="102">
        <f>X130+X133+X136+X137+X140+X143+X144+X145+X146+X149+X150+X151+X154+X155+X158+X159+X162</f>
        <v>54886</v>
      </c>
      <c r="Y127" s="102">
        <f>Y130+Y133+Y136+Y137+Y140+Y143+Y144+Y145+Y146+Y149+Y150+Y151+Y154+Y155+Y158+Y159+Y162</f>
        <v>797378</v>
      </c>
      <c r="Z127" s="102">
        <f>Z130+Z133+Z136+Z137+Z140+Z143+Z144+Z145+Z146+Z149+Z150+Z151+Z154+Z155+Z158+Z159+Z162</f>
        <v>239947</v>
      </c>
      <c r="AA127" s="102">
        <f>AA130+AA133+AA136+AA137+AA140+AA143+AA144+AA145+AA146+AA149+AA150+AA151+AA154+AA155+AA158+AA159+AA162</f>
        <v>54934</v>
      </c>
      <c r="AB127" s="102">
        <f>AB130+AB133+AB136+AB137+AB140+AB143+AB144+AB145+AB146+AB149+AB150+AB151+AB154+AB155+AB158+AB159+AB162</f>
        <v>794450</v>
      </c>
      <c r="AC127" s="102">
        <f>AC130+AC133+AC136+AC137+AC140+AC143+AC144+AC145+AC146+AC149+AC150+AC151+AC154+AC155+AC158+AC159+AC162</f>
        <v>240547</v>
      </c>
      <c r="AD127" s="102">
        <f>AD130+AD133+AD136+AD137+AD140+AD143+AD144+AD145+AD146+AD149+AD150+AD151+AD154+AD155+AD158+AD159+AD162</f>
        <v>55082</v>
      </c>
      <c r="AE127" s="102">
        <f>AE130+AE133+AE136+AE137+AE140+AE143+AE144+AE145+AE146+AE149+AE150+AE151+AE154+AE155+AE158+AE159+AE162</f>
        <v>778951</v>
      </c>
      <c r="AF127" s="102">
        <f>AF130+AF133+AF136+AF137+AF140+AF143+AF144+AF145+AF146+AF149+AF150+AF151+AF154+AF155+AF158+AF159+AF162</f>
        <v>241564</v>
      </c>
      <c r="AG127" s="102">
        <f>AG130+AG133+AG136+AG137+AG140+AG143+AG144+AG145+AG146+AG149+AG150+AG151+AG154+AG155+AG158+AG159+AG162</f>
        <v>55119</v>
      </c>
      <c r="AH127" s="102">
        <f>AH130+AH133+AH136+AH137+AH140+AH143+AH144+AH145+AH146+AH149+AH150+AH151+AH154+AH155+AH158+AH159+AH162</f>
        <v>781871</v>
      </c>
      <c r="AI127" s="102">
        <f>AI130+AI133+AI136+AI137+AI140+AI143+AI144+AI145+AI146+AI149+AI150+AI151+AI154+AI155+AI158+AI159+AI162</f>
        <v>241902</v>
      </c>
      <c r="AJ127" s="102">
        <f>AJ130+AJ133+AJ136+AJ137+AJ140+AJ143+AJ144+AJ145+AJ146+AJ149+AJ150+AJ151+AJ154+AJ155+AJ158+AJ159+AJ162</f>
        <v>55187</v>
      </c>
      <c r="AK127" s="102">
        <f>AK130+AK133+AK136+AK137+AK140+AK143+AK144+AK145+AK146+AK149+AK150+AK151+AK154+AK155+AK158+AK159+AK162</f>
        <v>780103</v>
      </c>
      <c r="AL127" s="102">
        <f>AL130+AL133+AL136+AL137+AL140+AL143+AL144+AL145+AL146+AL149+AL150+AL151+AL154+AL155+AL158+AL159+AL162</f>
        <v>242565</v>
      </c>
    </row>
    <row r="128" spans="1:38" ht="21.75" thickTop="1">
      <c r="A128" s="28">
        <v>1</v>
      </c>
      <c r="B128" s="29" t="s">
        <v>65</v>
      </c>
      <c r="C128" s="64">
        <v>15913</v>
      </c>
      <c r="D128" s="64">
        <v>220626</v>
      </c>
      <c r="E128" s="64">
        <v>90857</v>
      </c>
      <c r="F128" s="64">
        <v>15946</v>
      </c>
      <c r="G128" s="64">
        <v>221947</v>
      </c>
      <c r="H128" s="64">
        <v>91506</v>
      </c>
      <c r="I128" s="64">
        <v>16008</v>
      </c>
      <c r="J128" s="64">
        <v>222750</v>
      </c>
      <c r="K128" s="64">
        <v>92039</v>
      </c>
      <c r="L128" s="64">
        <v>16095</v>
      </c>
      <c r="M128" s="64">
        <v>222215</v>
      </c>
      <c r="N128" s="64">
        <v>92569</v>
      </c>
      <c r="O128" s="64">
        <v>16067</v>
      </c>
      <c r="P128" s="64">
        <v>223334</v>
      </c>
      <c r="Q128" s="64">
        <v>92875</v>
      </c>
      <c r="R128" s="64">
        <v>16134</v>
      </c>
      <c r="S128" s="64">
        <v>224633</v>
      </c>
      <c r="T128" s="64">
        <v>93156</v>
      </c>
      <c r="U128" s="64">
        <v>16209</v>
      </c>
      <c r="V128" s="64">
        <v>224951</v>
      </c>
      <c r="W128" s="64">
        <v>93272</v>
      </c>
      <c r="X128" s="64">
        <v>16248</v>
      </c>
      <c r="Y128" s="64">
        <v>225811</v>
      </c>
      <c r="Z128" s="64">
        <v>93459</v>
      </c>
      <c r="AA128" s="64">
        <v>16290</v>
      </c>
      <c r="AB128" s="64">
        <v>225532</v>
      </c>
      <c r="AC128" s="64">
        <v>93805</v>
      </c>
      <c r="AD128" s="64">
        <v>16387</v>
      </c>
      <c r="AE128" s="64">
        <v>221493</v>
      </c>
      <c r="AF128" s="64">
        <v>94137</v>
      </c>
      <c r="AG128" s="64">
        <v>16415</v>
      </c>
      <c r="AH128" s="64">
        <v>222979</v>
      </c>
      <c r="AI128" s="64">
        <v>94336</v>
      </c>
      <c r="AJ128" s="64">
        <v>16446</v>
      </c>
      <c r="AK128" s="64">
        <v>223115</v>
      </c>
      <c r="AL128" s="64">
        <v>94725</v>
      </c>
    </row>
    <row r="129" spans="1:38" ht="21">
      <c r="A129" s="28"/>
      <c r="B129" s="29" t="s">
        <v>115</v>
      </c>
      <c r="C129" s="62">
        <v>518</v>
      </c>
      <c r="D129" s="62">
        <v>7878</v>
      </c>
      <c r="E129" s="62">
        <v>1832</v>
      </c>
      <c r="F129" s="62">
        <v>523</v>
      </c>
      <c r="G129" s="62">
        <v>7980</v>
      </c>
      <c r="H129" s="62">
        <v>1849</v>
      </c>
      <c r="I129" s="62">
        <v>527</v>
      </c>
      <c r="J129" s="62">
        <v>7996</v>
      </c>
      <c r="K129" s="62">
        <v>1872</v>
      </c>
      <c r="L129" s="62">
        <v>529</v>
      </c>
      <c r="M129" s="62">
        <v>7787</v>
      </c>
      <c r="N129" s="62">
        <v>1897</v>
      </c>
      <c r="O129" s="62">
        <v>532</v>
      </c>
      <c r="P129" s="62">
        <v>7696</v>
      </c>
      <c r="Q129" s="62">
        <v>1908</v>
      </c>
      <c r="R129" s="62">
        <v>529</v>
      </c>
      <c r="S129" s="62">
        <v>7688</v>
      </c>
      <c r="T129" s="62">
        <v>1920</v>
      </c>
      <c r="U129" s="62">
        <v>528</v>
      </c>
      <c r="V129" s="62">
        <v>7687</v>
      </c>
      <c r="W129" s="62">
        <v>1920</v>
      </c>
      <c r="X129" s="62">
        <v>532</v>
      </c>
      <c r="Y129" s="62">
        <v>7581</v>
      </c>
      <c r="Z129" s="62">
        <v>1935</v>
      </c>
      <c r="AA129" s="62">
        <v>535</v>
      </c>
      <c r="AB129" s="62">
        <v>7575</v>
      </c>
      <c r="AC129" s="62">
        <v>1945</v>
      </c>
      <c r="AD129" s="62">
        <v>539</v>
      </c>
      <c r="AE129" s="62">
        <v>7457</v>
      </c>
      <c r="AF129" s="62">
        <v>1950</v>
      </c>
      <c r="AG129" s="62">
        <v>541</v>
      </c>
      <c r="AH129" s="62">
        <v>7572</v>
      </c>
      <c r="AI129" s="62">
        <v>1945</v>
      </c>
      <c r="AJ129" s="62">
        <v>542</v>
      </c>
      <c r="AK129" s="62">
        <v>7596</v>
      </c>
      <c r="AL129" s="62">
        <v>1950</v>
      </c>
    </row>
    <row r="130" spans="1:38" ht="21">
      <c r="A130" s="28"/>
      <c r="B130" s="65" t="s">
        <v>164</v>
      </c>
      <c r="C130" s="49">
        <f aca="true" t="shared" si="34" ref="C130:H130">SUM(C128:C129)</f>
        <v>16431</v>
      </c>
      <c r="D130" s="49">
        <f t="shared" si="34"/>
        <v>228504</v>
      </c>
      <c r="E130" s="49">
        <f t="shared" si="34"/>
        <v>92689</v>
      </c>
      <c r="F130" s="49">
        <f t="shared" si="34"/>
        <v>16469</v>
      </c>
      <c r="G130" s="49">
        <f t="shared" si="34"/>
        <v>229927</v>
      </c>
      <c r="H130" s="49">
        <f t="shared" si="34"/>
        <v>93355</v>
      </c>
      <c r="I130" s="49">
        <f>SUM(I128:I129)</f>
        <v>16535</v>
      </c>
      <c r="J130" s="49">
        <f>SUM(J128:J129)</f>
        <v>230746</v>
      </c>
      <c r="K130" s="49">
        <f>SUM(K128:K129)</f>
        <v>93911</v>
      </c>
      <c r="L130" s="49">
        <f>SUM(L128:L129)</f>
        <v>16624</v>
      </c>
      <c r="M130" s="49">
        <f>SUM(M128:M129)</f>
        <v>230002</v>
      </c>
      <c r="N130" s="49">
        <f>SUM(N128:N129)</f>
        <v>94466</v>
      </c>
      <c r="O130" s="49">
        <f>SUM(O128:O129)</f>
        <v>16599</v>
      </c>
      <c r="P130" s="49">
        <f>SUM(P128:P129)</f>
        <v>231030</v>
      </c>
      <c r="Q130" s="49">
        <f>SUM(Q128:Q129)</f>
        <v>94783</v>
      </c>
      <c r="R130" s="49">
        <f>SUM(R128:R129)</f>
        <v>16663</v>
      </c>
      <c r="S130" s="49">
        <f>SUM(S128:S129)</f>
        <v>232321</v>
      </c>
      <c r="T130" s="49">
        <f>SUM(T128:T129)</f>
        <v>95076</v>
      </c>
      <c r="U130" s="74">
        <f>SUM(U128:U129)</f>
        <v>16737</v>
      </c>
      <c r="V130" s="74">
        <f>SUM(V128:V129)</f>
        <v>232638</v>
      </c>
      <c r="W130" s="74">
        <f>SUM(W128:W129)</f>
        <v>95192</v>
      </c>
      <c r="X130" s="74">
        <f>SUM(X128:X129)</f>
        <v>16780</v>
      </c>
      <c r="Y130" s="74">
        <f>SUM(Y128:Y129)</f>
        <v>233392</v>
      </c>
      <c r="Z130" s="74">
        <f>SUM(Z128:Z129)</f>
        <v>95394</v>
      </c>
      <c r="AA130" s="74">
        <f>SUM(AA128:AA129)</f>
        <v>16825</v>
      </c>
      <c r="AB130" s="74">
        <f>SUM(AB128:AB129)</f>
        <v>233107</v>
      </c>
      <c r="AC130" s="74">
        <f>SUM(AC128:AC129)</f>
        <v>95750</v>
      </c>
      <c r="AD130" s="74">
        <f>SUM(AD128:AD129)</f>
        <v>16926</v>
      </c>
      <c r="AE130" s="74">
        <f>SUM(AE128:AE129)</f>
        <v>228950</v>
      </c>
      <c r="AF130" s="74">
        <f>SUM(AF128:AF129)</f>
        <v>96087</v>
      </c>
      <c r="AG130" s="74">
        <f>SUM(AG128:AG129)</f>
        <v>16956</v>
      </c>
      <c r="AH130" s="74">
        <f>SUM(AH128:AH129)</f>
        <v>230551</v>
      </c>
      <c r="AI130" s="74">
        <f>SUM(AI128:AI129)</f>
        <v>96281</v>
      </c>
      <c r="AJ130" s="74">
        <f>SUM(AJ128:AJ129)</f>
        <v>16988</v>
      </c>
      <c r="AK130" s="74">
        <f>SUM(AK128:AK129)</f>
        <v>230711</v>
      </c>
      <c r="AL130" s="74">
        <f>SUM(AL128:AL129)</f>
        <v>96675</v>
      </c>
    </row>
    <row r="131" spans="1:38" ht="21">
      <c r="A131" s="28">
        <f>A128+1</f>
        <v>2</v>
      </c>
      <c r="B131" s="29" t="s">
        <v>66</v>
      </c>
      <c r="C131" s="62">
        <v>2533</v>
      </c>
      <c r="D131" s="62">
        <v>79687</v>
      </c>
      <c r="E131" s="62">
        <v>14638</v>
      </c>
      <c r="F131" s="62">
        <v>2545</v>
      </c>
      <c r="G131" s="62">
        <v>79674</v>
      </c>
      <c r="H131" s="62">
        <v>14758</v>
      </c>
      <c r="I131" s="62">
        <v>2561</v>
      </c>
      <c r="J131" s="62">
        <v>79493</v>
      </c>
      <c r="K131" s="62">
        <v>14929</v>
      </c>
      <c r="L131" s="62">
        <v>2550</v>
      </c>
      <c r="M131" s="62">
        <v>79287</v>
      </c>
      <c r="N131" s="62">
        <v>15317</v>
      </c>
      <c r="O131" s="62">
        <v>2552</v>
      </c>
      <c r="P131" s="62">
        <v>78965</v>
      </c>
      <c r="Q131" s="62">
        <v>15334</v>
      </c>
      <c r="R131" s="62">
        <v>2550</v>
      </c>
      <c r="S131" s="62">
        <v>79451</v>
      </c>
      <c r="T131" s="62">
        <v>15360</v>
      </c>
      <c r="U131" s="62">
        <v>2553</v>
      </c>
      <c r="V131" s="62">
        <v>79503</v>
      </c>
      <c r="W131" s="62">
        <v>15416</v>
      </c>
      <c r="X131" s="62">
        <v>2557</v>
      </c>
      <c r="Y131" s="62">
        <v>79729</v>
      </c>
      <c r="Z131" s="62">
        <v>15411</v>
      </c>
      <c r="AA131" s="62">
        <v>2567</v>
      </c>
      <c r="AB131" s="62">
        <v>79653</v>
      </c>
      <c r="AC131" s="62">
        <v>15487</v>
      </c>
      <c r="AD131" s="62">
        <v>2572</v>
      </c>
      <c r="AE131" s="62">
        <v>79427</v>
      </c>
      <c r="AF131" s="62">
        <v>15556</v>
      </c>
      <c r="AG131" s="62">
        <v>2575</v>
      </c>
      <c r="AH131" s="62">
        <v>79252</v>
      </c>
      <c r="AI131" s="62">
        <v>15628</v>
      </c>
      <c r="AJ131" s="62">
        <v>2568</v>
      </c>
      <c r="AK131" s="62">
        <v>78768</v>
      </c>
      <c r="AL131" s="62">
        <v>15737</v>
      </c>
    </row>
    <row r="132" spans="1:38" ht="21">
      <c r="A132" s="28"/>
      <c r="B132" s="29" t="s">
        <v>190</v>
      </c>
      <c r="C132" s="62">
        <v>386</v>
      </c>
      <c r="D132" s="62">
        <v>2804</v>
      </c>
      <c r="E132" s="62">
        <v>1492</v>
      </c>
      <c r="F132" s="62">
        <v>392</v>
      </c>
      <c r="G132" s="62">
        <v>2797</v>
      </c>
      <c r="H132" s="62">
        <v>1479</v>
      </c>
      <c r="I132" s="62">
        <v>391</v>
      </c>
      <c r="J132" s="62">
        <v>2792</v>
      </c>
      <c r="K132" s="62">
        <v>1499</v>
      </c>
      <c r="L132" s="62">
        <v>391</v>
      </c>
      <c r="M132" s="62">
        <v>2770</v>
      </c>
      <c r="N132" s="62">
        <v>1499</v>
      </c>
      <c r="O132" s="62">
        <v>392</v>
      </c>
      <c r="P132" s="62">
        <v>2753</v>
      </c>
      <c r="Q132" s="62">
        <v>1504</v>
      </c>
      <c r="R132" s="62">
        <v>399</v>
      </c>
      <c r="S132" s="62">
        <v>2772</v>
      </c>
      <c r="T132" s="62">
        <v>1503</v>
      </c>
      <c r="U132" s="62">
        <v>408</v>
      </c>
      <c r="V132" s="62">
        <v>2807</v>
      </c>
      <c r="W132" s="62">
        <v>1515</v>
      </c>
      <c r="X132" s="62">
        <v>405</v>
      </c>
      <c r="Y132" s="62">
        <v>2867</v>
      </c>
      <c r="Z132" s="62">
        <v>1534</v>
      </c>
      <c r="AA132" s="62">
        <v>402</v>
      </c>
      <c r="AB132" s="62">
        <v>2867</v>
      </c>
      <c r="AC132" s="62">
        <v>1543</v>
      </c>
      <c r="AD132" s="62">
        <v>387</v>
      </c>
      <c r="AE132" s="62">
        <v>2856</v>
      </c>
      <c r="AF132" s="62">
        <v>1534</v>
      </c>
      <c r="AG132" s="62">
        <v>390</v>
      </c>
      <c r="AH132" s="62">
        <v>2854</v>
      </c>
      <c r="AI132" s="62">
        <v>1546</v>
      </c>
      <c r="AJ132" s="62">
        <v>389</v>
      </c>
      <c r="AK132" s="62">
        <v>2860</v>
      </c>
      <c r="AL132" s="62">
        <v>1540</v>
      </c>
    </row>
    <row r="133" spans="1:38" ht="21">
      <c r="A133" s="28"/>
      <c r="B133" s="65" t="s">
        <v>191</v>
      </c>
      <c r="C133" s="75">
        <f aca="true" t="shared" si="35" ref="C133:H133">SUM(C131:C132)</f>
        <v>2919</v>
      </c>
      <c r="D133" s="75">
        <f t="shared" si="35"/>
        <v>82491</v>
      </c>
      <c r="E133" s="75">
        <f t="shared" si="35"/>
        <v>16130</v>
      </c>
      <c r="F133" s="75">
        <f t="shared" si="35"/>
        <v>2937</v>
      </c>
      <c r="G133" s="75">
        <f t="shared" si="35"/>
        <v>82471</v>
      </c>
      <c r="H133" s="75">
        <f t="shared" si="35"/>
        <v>16237</v>
      </c>
      <c r="I133" s="75">
        <f>SUM(I131:I132)</f>
        <v>2952</v>
      </c>
      <c r="J133" s="75">
        <f>SUM(J131:J132)</f>
        <v>82285</v>
      </c>
      <c r="K133" s="75">
        <f>SUM(K131:K132)</f>
        <v>16428</v>
      </c>
      <c r="L133" s="75">
        <f>SUM(L131:L132)</f>
        <v>2941</v>
      </c>
      <c r="M133" s="75">
        <f>SUM(M131:M132)</f>
        <v>82057</v>
      </c>
      <c r="N133" s="75">
        <f>SUM(N131:N132)</f>
        <v>16816</v>
      </c>
      <c r="O133" s="75">
        <f>SUM(O131:O132)</f>
        <v>2944</v>
      </c>
      <c r="P133" s="75">
        <f>SUM(P131:P132)</f>
        <v>81718</v>
      </c>
      <c r="Q133" s="75">
        <f>SUM(Q131:Q132)</f>
        <v>16838</v>
      </c>
      <c r="R133" s="75">
        <f>SUM(R131:R132)</f>
        <v>2949</v>
      </c>
      <c r="S133" s="75">
        <f>SUM(S131:S132)</f>
        <v>82223</v>
      </c>
      <c r="T133" s="75">
        <f>SUM(T131:T132)</f>
        <v>16863</v>
      </c>
      <c r="U133" s="75">
        <f>SUM(U131:U132)</f>
        <v>2961</v>
      </c>
      <c r="V133" s="75">
        <f>SUM(V131:V132)</f>
        <v>82310</v>
      </c>
      <c r="W133" s="75">
        <f>SUM(W131:W132)</f>
        <v>16931</v>
      </c>
      <c r="X133" s="75">
        <f>SUM(X131:X132)</f>
        <v>2962</v>
      </c>
      <c r="Y133" s="75">
        <f>SUM(Y131:Y132)</f>
        <v>82596</v>
      </c>
      <c r="Z133" s="75">
        <f>SUM(Z131:Z132)</f>
        <v>16945</v>
      </c>
      <c r="AA133" s="75">
        <f>SUM(AA131:AA132)</f>
        <v>2969</v>
      </c>
      <c r="AB133" s="75">
        <f>SUM(AB131:AB132)</f>
        <v>82520</v>
      </c>
      <c r="AC133" s="75">
        <f>SUM(AC131:AC132)</f>
        <v>17030</v>
      </c>
      <c r="AD133" s="75">
        <f>SUM(AD131:AD132)</f>
        <v>2959</v>
      </c>
      <c r="AE133" s="75">
        <f>SUM(AE131:AE132)</f>
        <v>82283</v>
      </c>
      <c r="AF133" s="75">
        <f>SUM(AF131:AF132)</f>
        <v>17090</v>
      </c>
      <c r="AG133" s="75">
        <f>SUM(AG131:AG132)</f>
        <v>2965</v>
      </c>
      <c r="AH133" s="75">
        <f>SUM(AH131:AH132)</f>
        <v>82106</v>
      </c>
      <c r="AI133" s="75">
        <f>SUM(AI131:AI132)</f>
        <v>17174</v>
      </c>
      <c r="AJ133" s="75">
        <f>SUM(AJ131:AJ132)</f>
        <v>2957</v>
      </c>
      <c r="AK133" s="75">
        <f>SUM(AK131:AK132)</f>
        <v>81628</v>
      </c>
      <c r="AL133" s="75">
        <f>SUM(AL131:AL132)</f>
        <v>17277</v>
      </c>
    </row>
    <row r="134" spans="1:38" ht="21">
      <c r="A134" s="28">
        <f>A131+1</f>
        <v>3</v>
      </c>
      <c r="B134" s="29" t="s">
        <v>67</v>
      </c>
      <c r="C134" s="62">
        <v>3225</v>
      </c>
      <c r="D134" s="62">
        <v>51006</v>
      </c>
      <c r="E134" s="62">
        <v>12819</v>
      </c>
      <c r="F134" s="62">
        <v>3243</v>
      </c>
      <c r="G134" s="62">
        <v>51227</v>
      </c>
      <c r="H134" s="62">
        <v>12875</v>
      </c>
      <c r="I134" s="62">
        <v>3247</v>
      </c>
      <c r="J134" s="62">
        <v>51724</v>
      </c>
      <c r="K134" s="62">
        <v>12958</v>
      </c>
      <c r="L134" s="62">
        <v>3239</v>
      </c>
      <c r="M134" s="62">
        <v>51227</v>
      </c>
      <c r="N134" s="62">
        <v>13081</v>
      </c>
      <c r="O134" s="62">
        <v>3234</v>
      </c>
      <c r="P134" s="62">
        <v>51484</v>
      </c>
      <c r="Q134" s="62">
        <v>13126</v>
      </c>
      <c r="R134" s="62">
        <v>3208</v>
      </c>
      <c r="S134" s="62">
        <v>51495</v>
      </c>
      <c r="T134" s="62">
        <v>13135</v>
      </c>
      <c r="U134" s="62">
        <v>3216</v>
      </c>
      <c r="V134" s="62">
        <v>51303</v>
      </c>
      <c r="W134" s="62">
        <v>13143</v>
      </c>
      <c r="X134" s="62">
        <v>3200</v>
      </c>
      <c r="Y134" s="62">
        <v>50986</v>
      </c>
      <c r="Z134" s="62">
        <v>13083</v>
      </c>
      <c r="AA134" s="62">
        <v>3187</v>
      </c>
      <c r="AB134" s="62">
        <v>50438</v>
      </c>
      <c r="AC134" s="62">
        <v>13091</v>
      </c>
      <c r="AD134" s="62">
        <v>3191</v>
      </c>
      <c r="AE134" s="62">
        <v>47925</v>
      </c>
      <c r="AF134" s="62">
        <v>13157</v>
      </c>
      <c r="AG134" s="62">
        <v>3196</v>
      </c>
      <c r="AH134" s="62">
        <v>47911</v>
      </c>
      <c r="AI134" s="62">
        <v>13162</v>
      </c>
      <c r="AJ134" s="62">
        <v>3184</v>
      </c>
      <c r="AK134" s="62">
        <v>47537</v>
      </c>
      <c r="AL134" s="62">
        <v>13179</v>
      </c>
    </row>
    <row r="135" spans="1:38" ht="21">
      <c r="A135" s="28"/>
      <c r="B135" s="29" t="s">
        <v>211</v>
      </c>
      <c r="C135" s="62">
        <v>219</v>
      </c>
      <c r="D135" s="62">
        <v>1828</v>
      </c>
      <c r="E135" s="62">
        <v>1096</v>
      </c>
      <c r="F135" s="62">
        <v>221</v>
      </c>
      <c r="G135" s="62">
        <v>1831</v>
      </c>
      <c r="H135" s="62">
        <v>1103</v>
      </c>
      <c r="I135" s="62">
        <v>218</v>
      </c>
      <c r="J135" s="62">
        <v>1846</v>
      </c>
      <c r="K135" s="62">
        <v>1122</v>
      </c>
      <c r="L135" s="62">
        <v>216</v>
      </c>
      <c r="M135" s="62">
        <v>1841</v>
      </c>
      <c r="N135" s="62">
        <v>1138</v>
      </c>
      <c r="O135" s="62">
        <v>217</v>
      </c>
      <c r="P135" s="62">
        <v>1820</v>
      </c>
      <c r="Q135" s="62">
        <v>1133</v>
      </c>
      <c r="R135" s="62">
        <v>220</v>
      </c>
      <c r="S135" s="62">
        <v>1827</v>
      </c>
      <c r="T135" s="62">
        <v>1131</v>
      </c>
      <c r="U135" s="62">
        <v>219</v>
      </c>
      <c r="V135" s="62">
        <v>1830</v>
      </c>
      <c r="W135" s="62">
        <v>1117</v>
      </c>
      <c r="X135" s="62">
        <v>219</v>
      </c>
      <c r="Y135" s="62">
        <v>1810</v>
      </c>
      <c r="Z135" s="62">
        <v>1125</v>
      </c>
      <c r="AA135" s="62">
        <v>221</v>
      </c>
      <c r="AB135" s="62">
        <v>1834</v>
      </c>
      <c r="AC135" s="62">
        <v>1126</v>
      </c>
      <c r="AD135" s="62">
        <v>222</v>
      </c>
      <c r="AE135" s="62">
        <v>1819</v>
      </c>
      <c r="AF135" s="62">
        <v>1131</v>
      </c>
      <c r="AG135" s="62">
        <v>220</v>
      </c>
      <c r="AH135" s="62">
        <v>1812</v>
      </c>
      <c r="AI135" s="62">
        <v>1119</v>
      </c>
      <c r="AJ135" s="62">
        <v>219</v>
      </c>
      <c r="AK135" s="62">
        <v>1828</v>
      </c>
      <c r="AL135" s="62">
        <v>1112</v>
      </c>
    </row>
    <row r="136" spans="1:38" ht="21">
      <c r="A136" s="28"/>
      <c r="B136" s="76" t="s">
        <v>212</v>
      </c>
      <c r="C136" s="77">
        <f aca="true" t="shared" si="36" ref="C136:H136">SUM(C134:C135)</f>
        <v>3444</v>
      </c>
      <c r="D136" s="77">
        <f t="shared" si="36"/>
        <v>52834</v>
      </c>
      <c r="E136" s="77">
        <f t="shared" si="36"/>
        <v>13915</v>
      </c>
      <c r="F136" s="77">
        <f t="shared" si="36"/>
        <v>3464</v>
      </c>
      <c r="G136" s="77">
        <f t="shared" si="36"/>
        <v>53058</v>
      </c>
      <c r="H136" s="77">
        <f t="shared" si="36"/>
        <v>13978</v>
      </c>
      <c r="I136" s="77">
        <f>SUM(I134:I135)</f>
        <v>3465</v>
      </c>
      <c r="J136" s="77">
        <f>SUM(J134:J135)</f>
        <v>53570</v>
      </c>
      <c r="K136" s="77">
        <f>SUM(K134:K135)</f>
        <v>14080</v>
      </c>
      <c r="L136" s="77">
        <f>SUM(L134:L135)</f>
        <v>3455</v>
      </c>
      <c r="M136" s="77">
        <f>SUM(M134:M135)</f>
        <v>53068</v>
      </c>
      <c r="N136" s="77">
        <f>SUM(N134:N135)</f>
        <v>14219</v>
      </c>
      <c r="O136" s="77">
        <f>SUM(O134:O135)</f>
        <v>3451</v>
      </c>
      <c r="P136" s="77">
        <f>SUM(P134:P135)</f>
        <v>53304</v>
      </c>
      <c r="Q136" s="77">
        <f>SUM(Q134:Q135)</f>
        <v>14259</v>
      </c>
      <c r="R136" s="77">
        <f>SUM(R134:R135)</f>
        <v>3428</v>
      </c>
      <c r="S136" s="77">
        <f>SUM(S134:S135)</f>
        <v>53322</v>
      </c>
      <c r="T136" s="77">
        <f>SUM(T134:T135)</f>
        <v>14266</v>
      </c>
      <c r="U136" s="77">
        <f>SUM(U134:U135)</f>
        <v>3435</v>
      </c>
      <c r="V136" s="77">
        <f>SUM(V134:V135)</f>
        <v>53133</v>
      </c>
      <c r="W136" s="77">
        <f>SUM(W134:W135)</f>
        <v>14260</v>
      </c>
      <c r="X136" s="77">
        <f>SUM(X134:X135)</f>
        <v>3419</v>
      </c>
      <c r="Y136" s="77">
        <f>SUM(Y134:Y135)</f>
        <v>52796</v>
      </c>
      <c r="Z136" s="77">
        <f>SUM(Z134:Z135)</f>
        <v>14208</v>
      </c>
      <c r="AA136" s="77">
        <f>SUM(AA134:AA135)</f>
        <v>3408</v>
      </c>
      <c r="AB136" s="77">
        <f>SUM(AB134:AB135)</f>
        <v>52272</v>
      </c>
      <c r="AC136" s="77">
        <f>SUM(AC134:AC135)</f>
        <v>14217</v>
      </c>
      <c r="AD136" s="77">
        <f>SUM(AD134:AD135)</f>
        <v>3413</v>
      </c>
      <c r="AE136" s="77">
        <f>SUM(AE134:AE135)</f>
        <v>49744</v>
      </c>
      <c r="AF136" s="77">
        <f>SUM(AF134:AF135)</f>
        <v>14288</v>
      </c>
      <c r="AG136" s="77">
        <f>SUM(AG134:AG135)</f>
        <v>3416</v>
      </c>
      <c r="AH136" s="77">
        <f>SUM(AH134:AH135)</f>
        <v>49723</v>
      </c>
      <c r="AI136" s="77">
        <f>SUM(AI134:AI135)</f>
        <v>14281</v>
      </c>
      <c r="AJ136" s="77">
        <f>SUM(AJ134:AJ135)</f>
        <v>3403</v>
      </c>
      <c r="AK136" s="77">
        <f>SUM(AK134:AK135)</f>
        <v>49365</v>
      </c>
      <c r="AL136" s="77">
        <f>SUM(AL134:AL135)</f>
        <v>14291</v>
      </c>
    </row>
    <row r="137" spans="1:38" ht="21">
      <c r="A137" s="28">
        <f>A134+1</f>
        <v>4</v>
      </c>
      <c r="B137" s="29" t="s">
        <v>68</v>
      </c>
      <c r="C137" s="62">
        <v>1583</v>
      </c>
      <c r="D137" s="62">
        <v>19311</v>
      </c>
      <c r="E137" s="62">
        <v>5821</v>
      </c>
      <c r="F137" s="62">
        <v>1586</v>
      </c>
      <c r="G137" s="62">
        <v>19540</v>
      </c>
      <c r="H137" s="62">
        <v>5842</v>
      </c>
      <c r="I137" s="62">
        <v>1589</v>
      </c>
      <c r="J137" s="62">
        <v>19510</v>
      </c>
      <c r="K137" s="62">
        <v>5888</v>
      </c>
      <c r="L137" s="62">
        <v>1573</v>
      </c>
      <c r="M137" s="62">
        <v>19515</v>
      </c>
      <c r="N137" s="62">
        <v>5945</v>
      </c>
      <c r="O137" s="62">
        <v>1577</v>
      </c>
      <c r="P137" s="62">
        <v>19734</v>
      </c>
      <c r="Q137" s="62">
        <v>5916</v>
      </c>
      <c r="R137" s="62">
        <v>1584</v>
      </c>
      <c r="S137" s="62">
        <v>19616</v>
      </c>
      <c r="T137" s="62">
        <v>5930</v>
      </c>
      <c r="U137" s="62">
        <v>1588</v>
      </c>
      <c r="V137" s="62">
        <v>19871</v>
      </c>
      <c r="W137" s="62">
        <v>5953</v>
      </c>
      <c r="X137" s="62">
        <v>1584</v>
      </c>
      <c r="Y137" s="62">
        <v>19861</v>
      </c>
      <c r="Z137" s="62">
        <v>5959</v>
      </c>
      <c r="AA137" s="62">
        <v>1579</v>
      </c>
      <c r="AB137" s="62">
        <v>19777</v>
      </c>
      <c r="AC137" s="62">
        <v>5926</v>
      </c>
      <c r="AD137" s="62">
        <v>1573</v>
      </c>
      <c r="AE137" s="62">
        <v>19184</v>
      </c>
      <c r="AF137" s="62">
        <v>5982</v>
      </c>
      <c r="AG137" s="62">
        <v>1571</v>
      </c>
      <c r="AH137" s="62">
        <v>19229</v>
      </c>
      <c r="AI137" s="62">
        <v>5998</v>
      </c>
      <c r="AJ137" s="62">
        <v>1573</v>
      </c>
      <c r="AK137" s="62">
        <v>18928</v>
      </c>
      <c r="AL137" s="62">
        <v>6022</v>
      </c>
    </row>
    <row r="138" spans="1:38" ht="21">
      <c r="A138" s="28">
        <f>A137+1</f>
        <v>5</v>
      </c>
      <c r="B138" s="29" t="s">
        <v>69</v>
      </c>
      <c r="C138" s="62">
        <v>1525</v>
      </c>
      <c r="D138" s="62">
        <v>17208</v>
      </c>
      <c r="E138" s="62">
        <v>5217</v>
      </c>
      <c r="F138" s="62">
        <v>1536</v>
      </c>
      <c r="G138" s="62">
        <v>17145</v>
      </c>
      <c r="H138" s="62">
        <v>5200</v>
      </c>
      <c r="I138" s="62">
        <v>1549</v>
      </c>
      <c r="J138" s="62">
        <v>17127</v>
      </c>
      <c r="K138" s="62">
        <v>5222</v>
      </c>
      <c r="L138" s="62">
        <v>1549</v>
      </c>
      <c r="M138" s="62">
        <v>16989</v>
      </c>
      <c r="N138" s="62">
        <v>5250</v>
      </c>
      <c r="O138" s="62">
        <v>1551</v>
      </c>
      <c r="P138" s="62">
        <v>16793</v>
      </c>
      <c r="Q138" s="62">
        <v>5240</v>
      </c>
      <c r="R138" s="62">
        <v>1545</v>
      </c>
      <c r="S138" s="62">
        <v>16723</v>
      </c>
      <c r="T138" s="62">
        <v>5316</v>
      </c>
      <c r="U138" s="62">
        <v>1539</v>
      </c>
      <c r="V138" s="62">
        <v>16598</v>
      </c>
      <c r="W138" s="62">
        <v>5302</v>
      </c>
      <c r="X138" s="62">
        <v>1537</v>
      </c>
      <c r="Y138" s="62">
        <v>16641</v>
      </c>
      <c r="Z138" s="62">
        <v>5269</v>
      </c>
      <c r="AA138" s="62">
        <v>1546</v>
      </c>
      <c r="AB138" s="62">
        <v>16673</v>
      </c>
      <c r="AC138" s="62">
        <v>5287</v>
      </c>
      <c r="AD138" s="62">
        <v>1549</v>
      </c>
      <c r="AE138" s="62">
        <v>16891</v>
      </c>
      <c r="AF138" s="62">
        <v>5339</v>
      </c>
      <c r="AG138" s="62">
        <v>1542</v>
      </c>
      <c r="AH138" s="62">
        <v>16813</v>
      </c>
      <c r="AI138" s="62">
        <v>5334</v>
      </c>
      <c r="AJ138" s="62">
        <v>1543</v>
      </c>
      <c r="AK138" s="62">
        <v>16756</v>
      </c>
      <c r="AL138" s="62">
        <v>5335</v>
      </c>
    </row>
    <row r="139" spans="1:38" ht="21">
      <c r="A139" s="28"/>
      <c r="B139" s="29" t="s">
        <v>202</v>
      </c>
      <c r="C139" s="62">
        <v>256</v>
      </c>
      <c r="D139" s="62">
        <v>2606</v>
      </c>
      <c r="E139" s="62">
        <v>1276</v>
      </c>
      <c r="F139" s="62">
        <v>256</v>
      </c>
      <c r="G139" s="62">
        <v>2629</v>
      </c>
      <c r="H139" s="62">
        <v>1281</v>
      </c>
      <c r="I139" s="62">
        <v>255</v>
      </c>
      <c r="J139" s="62">
        <v>2630</v>
      </c>
      <c r="K139" s="62">
        <v>1293</v>
      </c>
      <c r="L139" s="62">
        <v>255</v>
      </c>
      <c r="M139" s="62">
        <v>2604</v>
      </c>
      <c r="N139" s="62">
        <v>1292</v>
      </c>
      <c r="O139" s="62">
        <v>257</v>
      </c>
      <c r="P139" s="62">
        <v>2619</v>
      </c>
      <c r="Q139" s="62">
        <v>1287</v>
      </c>
      <c r="R139" s="62">
        <v>258</v>
      </c>
      <c r="S139" s="62">
        <v>2608</v>
      </c>
      <c r="T139" s="62">
        <v>1277</v>
      </c>
      <c r="U139" s="62">
        <v>263</v>
      </c>
      <c r="V139" s="62">
        <v>2543</v>
      </c>
      <c r="W139" s="62">
        <v>1269</v>
      </c>
      <c r="X139" s="62">
        <v>265</v>
      </c>
      <c r="Y139" s="62">
        <v>2536</v>
      </c>
      <c r="Z139" s="62">
        <v>1264</v>
      </c>
      <c r="AA139" s="62">
        <v>264</v>
      </c>
      <c r="AB139" s="62">
        <v>2444</v>
      </c>
      <c r="AC139" s="62">
        <v>1259</v>
      </c>
      <c r="AD139" s="62">
        <v>265</v>
      </c>
      <c r="AE139" s="62">
        <v>2452</v>
      </c>
      <c r="AF139" s="62">
        <v>1263</v>
      </c>
      <c r="AG139" s="62">
        <v>269</v>
      </c>
      <c r="AH139" s="62">
        <v>2453</v>
      </c>
      <c r="AI139" s="62">
        <v>1279</v>
      </c>
      <c r="AJ139" s="62">
        <v>268</v>
      </c>
      <c r="AK139" s="62">
        <v>2420</v>
      </c>
      <c r="AL139" s="62">
        <v>1296</v>
      </c>
    </row>
    <row r="140" spans="1:38" ht="21">
      <c r="A140" s="28"/>
      <c r="B140" s="65" t="s">
        <v>203</v>
      </c>
      <c r="C140" s="74">
        <f aca="true" t="shared" si="37" ref="C140:H140">SUM(C138:C139)</f>
        <v>1781</v>
      </c>
      <c r="D140" s="74">
        <f t="shared" si="37"/>
        <v>19814</v>
      </c>
      <c r="E140" s="74">
        <f t="shared" si="37"/>
        <v>6493</v>
      </c>
      <c r="F140" s="74">
        <f t="shared" si="37"/>
        <v>1792</v>
      </c>
      <c r="G140" s="74">
        <f t="shared" si="37"/>
        <v>19774</v>
      </c>
      <c r="H140" s="74">
        <f t="shared" si="37"/>
        <v>6481</v>
      </c>
      <c r="I140" s="74">
        <f>SUM(I138:I139)</f>
        <v>1804</v>
      </c>
      <c r="J140" s="74">
        <f>SUM(J138:J139)</f>
        <v>19757</v>
      </c>
      <c r="K140" s="74">
        <f>SUM(K138:K139)</f>
        <v>6515</v>
      </c>
      <c r="L140" s="74">
        <f>SUM(L138:L139)</f>
        <v>1804</v>
      </c>
      <c r="M140" s="74">
        <f>SUM(M138:M139)</f>
        <v>19593</v>
      </c>
      <c r="N140" s="74">
        <f>SUM(N138:N139)</f>
        <v>6542</v>
      </c>
      <c r="O140" s="74">
        <f>SUM(O138:O139)</f>
        <v>1808</v>
      </c>
      <c r="P140" s="74">
        <f>SUM(P138:P139)</f>
        <v>19412</v>
      </c>
      <c r="Q140" s="74">
        <f>SUM(Q138:Q139)</f>
        <v>6527</v>
      </c>
      <c r="R140" s="74">
        <f>SUM(R138:R139)</f>
        <v>1803</v>
      </c>
      <c r="S140" s="74">
        <f>SUM(S138:S139)</f>
        <v>19331</v>
      </c>
      <c r="T140" s="74">
        <f>SUM(T138:T139)</f>
        <v>6593</v>
      </c>
      <c r="U140" s="74">
        <f>SUM(U138:U139)</f>
        <v>1802</v>
      </c>
      <c r="V140" s="74">
        <f>SUM(V138:V139)</f>
        <v>19141</v>
      </c>
      <c r="W140" s="74">
        <f>SUM(W138:W139)</f>
        <v>6571</v>
      </c>
      <c r="X140" s="74">
        <f>SUM(X138:X139)</f>
        <v>1802</v>
      </c>
      <c r="Y140" s="74">
        <f>SUM(Y138:Y139)</f>
        <v>19177</v>
      </c>
      <c r="Z140" s="74">
        <f>SUM(Z138:Z139)</f>
        <v>6533</v>
      </c>
      <c r="AA140" s="74">
        <f>SUM(AA138:AA139)</f>
        <v>1810</v>
      </c>
      <c r="AB140" s="74">
        <f>SUM(AB138:AB139)</f>
        <v>19117</v>
      </c>
      <c r="AC140" s="74">
        <f>SUM(AC138:AC139)</f>
        <v>6546</v>
      </c>
      <c r="AD140" s="74">
        <f>SUM(AD138:AD139)</f>
        <v>1814</v>
      </c>
      <c r="AE140" s="74">
        <f>SUM(AE138:AE139)</f>
        <v>19343</v>
      </c>
      <c r="AF140" s="74">
        <f>SUM(AF138:AF139)</f>
        <v>6602</v>
      </c>
      <c r="AG140" s="74">
        <f>SUM(AG138:AG139)</f>
        <v>1811</v>
      </c>
      <c r="AH140" s="74">
        <f>SUM(AH138:AH139)</f>
        <v>19266</v>
      </c>
      <c r="AI140" s="74">
        <f>SUM(AI138:AI139)</f>
        <v>6613</v>
      </c>
      <c r="AJ140" s="74">
        <f>SUM(AJ138:AJ139)</f>
        <v>1811</v>
      </c>
      <c r="AK140" s="74">
        <f>SUM(AK138:AK139)</f>
        <v>19176</v>
      </c>
      <c r="AL140" s="74">
        <f>SUM(AL138:AL139)</f>
        <v>6631</v>
      </c>
    </row>
    <row r="141" spans="1:38" ht="21">
      <c r="A141" s="28">
        <f>A138+1</f>
        <v>6</v>
      </c>
      <c r="B141" s="29" t="s">
        <v>70</v>
      </c>
      <c r="C141" s="62">
        <v>1246</v>
      </c>
      <c r="D141" s="62">
        <v>12432</v>
      </c>
      <c r="E141" s="62">
        <v>4364</v>
      </c>
      <c r="F141" s="62">
        <v>1240</v>
      </c>
      <c r="G141" s="62">
        <v>12371</v>
      </c>
      <c r="H141" s="62">
        <v>4447</v>
      </c>
      <c r="I141" s="62">
        <v>1258</v>
      </c>
      <c r="J141" s="62">
        <v>12473</v>
      </c>
      <c r="K141" s="62">
        <v>4486</v>
      </c>
      <c r="L141" s="62">
        <v>1262</v>
      </c>
      <c r="M141" s="62">
        <v>12437</v>
      </c>
      <c r="N141" s="62">
        <v>4599</v>
      </c>
      <c r="O141" s="62">
        <v>1263</v>
      </c>
      <c r="P141" s="62">
        <v>12552</v>
      </c>
      <c r="Q141" s="62">
        <v>4576</v>
      </c>
      <c r="R141" s="62">
        <v>1266</v>
      </c>
      <c r="S141" s="62">
        <v>12621</v>
      </c>
      <c r="T141" s="62">
        <v>4575</v>
      </c>
      <c r="U141" s="62">
        <v>1266</v>
      </c>
      <c r="V141" s="62">
        <v>12532</v>
      </c>
      <c r="W141" s="62">
        <v>4567</v>
      </c>
      <c r="X141" s="62">
        <v>1266</v>
      </c>
      <c r="Y141" s="62">
        <v>12512</v>
      </c>
      <c r="Z141" s="62">
        <v>4569</v>
      </c>
      <c r="AA141" s="62">
        <v>1263</v>
      </c>
      <c r="AB141" s="62">
        <v>12455</v>
      </c>
      <c r="AC141" s="62">
        <v>4562</v>
      </c>
      <c r="AD141" s="62">
        <v>1269</v>
      </c>
      <c r="AE141" s="62">
        <v>11840</v>
      </c>
      <c r="AF141" s="62">
        <v>4608</v>
      </c>
      <c r="AG141" s="62">
        <v>1267</v>
      </c>
      <c r="AH141" s="62">
        <v>11925</v>
      </c>
      <c r="AI141" s="62">
        <v>4598</v>
      </c>
      <c r="AJ141" s="62">
        <v>1271</v>
      </c>
      <c r="AK141" s="62">
        <v>11932</v>
      </c>
      <c r="AL141" s="62">
        <v>4572</v>
      </c>
    </row>
    <row r="142" spans="1:38" ht="21">
      <c r="A142" s="28"/>
      <c r="B142" s="29" t="s">
        <v>204</v>
      </c>
      <c r="C142" s="62">
        <v>434</v>
      </c>
      <c r="D142" s="62">
        <v>3271</v>
      </c>
      <c r="E142" s="62">
        <v>1831</v>
      </c>
      <c r="F142" s="62">
        <v>443</v>
      </c>
      <c r="G142" s="62">
        <v>3315</v>
      </c>
      <c r="H142" s="62">
        <v>1852</v>
      </c>
      <c r="I142" s="62">
        <v>441</v>
      </c>
      <c r="J142" s="62">
        <v>3348</v>
      </c>
      <c r="K142" s="62">
        <v>1874</v>
      </c>
      <c r="L142" s="62">
        <v>436</v>
      </c>
      <c r="M142" s="62">
        <v>3291</v>
      </c>
      <c r="N142" s="62">
        <v>1888</v>
      </c>
      <c r="O142" s="62">
        <v>436</v>
      </c>
      <c r="P142" s="62">
        <v>3390</v>
      </c>
      <c r="Q142" s="62">
        <v>1901</v>
      </c>
      <c r="R142" s="62">
        <v>439</v>
      </c>
      <c r="S142" s="62">
        <v>3394</v>
      </c>
      <c r="T142" s="62">
        <v>1906</v>
      </c>
      <c r="U142" s="62">
        <v>442</v>
      </c>
      <c r="V142" s="62">
        <v>3374</v>
      </c>
      <c r="W142" s="62">
        <v>1913</v>
      </c>
      <c r="X142" s="62">
        <v>439</v>
      </c>
      <c r="Y142" s="62">
        <v>3383</v>
      </c>
      <c r="Z142" s="62">
        <v>1913</v>
      </c>
      <c r="AA142" s="62">
        <v>439</v>
      </c>
      <c r="AB142" s="62">
        <v>3368</v>
      </c>
      <c r="AC142" s="62">
        <v>1912</v>
      </c>
      <c r="AD142" s="62">
        <v>443</v>
      </c>
      <c r="AE142" s="62">
        <v>3162</v>
      </c>
      <c r="AF142" s="62">
        <v>1933</v>
      </c>
      <c r="AG142" s="62">
        <v>446</v>
      </c>
      <c r="AH142" s="62">
        <v>3352</v>
      </c>
      <c r="AI142" s="62">
        <v>1931</v>
      </c>
      <c r="AJ142" s="62">
        <v>446</v>
      </c>
      <c r="AK142" s="62">
        <v>3360</v>
      </c>
      <c r="AL142" s="62">
        <v>1934</v>
      </c>
    </row>
    <row r="143" spans="1:38" ht="21">
      <c r="A143" s="28"/>
      <c r="B143" s="65" t="s">
        <v>205</v>
      </c>
      <c r="C143" s="70">
        <f aca="true" t="shared" si="38" ref="C143:H143">SUM(C141:C142)</f>
        <v>1680</v>
      </c>
      <c r="D143" s="70">
        <f t="shared" si="38"/>
        <v>15703</v>
      </c>
      <c r="E143" s="70">
        <f t="shared" si="38"/>
        <v>6195</v>
      </c>
      <c r="F143" s="70">
        <f t="shared" si="38"/>
        <v>1683</v>
      </c>
      <c r="G143" s="70">
        <f t="shared" si="38"/>
        <v>15686</v>
      </c>
      <c r="H143" s="70">
        <f t="shared" si="38"/>
        <v>6299</v>
      </c>
      <c r="I143" s="70">
        <f>SUM(I141:I142)</f>
        <v>1699</v>
      </c>
      <c r="J143" s="70">
        <f>SUM(J141:J142)</f>
        <v>15821</v>
      </c>
      <c r="K143" s="70">
        <f>SUM(K141:K142)</f>
        <v>6360</v>
      </c>
      <c r="L143" s="70">
        <f>SUM(L141:L142)</f>
        <v>1698</v>
      </c>
      <c r="M143" s="70">
        <f>SUM(M141:M142)</f>
        <v>15728</v>
      </c>
      <c r="N143" s="70">
        <f>SUM(N141:N142)</f>
        <v>6487</v>
      </c>
      <c r="O143" s="70">
        <f>SUM(O141:O142)</f>
        <v>1699</v>
      </c>
      <c r="P143" s="70">
        <f>SUM(P141:P142)</f>
        <v>15942</v>
      </c>
      <c r="Q143" s="70">
        <f>SUM(Q141:Q142)</f>
        <v>6477</v>
      </c>
      <c r="R143" s="70">
        <f>SUM(R141:R142)</f>
        <v>1705</v>
      </c>
      <c r="S143" s="70">
        <f>SUM(S141:S142)</f>
        <v>16015</v>
      </c>
      <c r="T143" s="70">
        <f>SUM(T141:T142)</f>
        <v>6481</v>
      </c>
      <c r="U143" s="70">
        <f>SUM(U141:U142)</f>
        <v>1708</v>
      </c>
      <c r="V143" s="70">
        <f>SUM(V141:V142)</f>
        <v>15906</v>
      </c>
      <c r="W143" s="70">
        <f>SUM(W141:W142)</f>
        <v>6480</v>
      </c>
      <c r="X143" s="70">
        <f>SUM(X141:X142)</f>
        <v>1705</v>
      </c>
      <c r="Y143" s="70">
        <f>SUM(Y141:Y142)</f>
        <v>15895</v>
      </c>
      <c r="Z143" s="70">
        <f>SUM(Z141:Z142)</f>
        <v>6482</v>
      </c>
      <c r="AA143" s="70">
        <f>SUM(AA141:AA142)</f>
        <v>1702</v>
      </c>
      <c r="AB143" s="70">
        <f>SUM(AB141:AB142)</f>
        <v>15823</v>
      </c>
      <c r="AC143" s="70">
        <f>SUM(AC141:AC142)</f>
        <v>6474</v>
      </c>
      <c r="AD143" s="70">
        <f>SUM(AD141:AD142)</f>
        <v>1712</v>
      </c>
      <c r="AE143" s="70">
        <f>SUM(AE141:AE142)</f>
        <v>15002</v>
      </c>
      <c r="AF143" s="70">
        <f>SUM(AF141:AF142)</f>
        <v>6541</v>
      </c>
      <c r="AG143" s="70">
        <f>SUM(AG141:AG142)</f>
        <v>1713</v>
      </c>
      <c r="AH143" s="70">
        <f>SUM(AH141:AH142)</f>
        <v>15277</v>
      </c>
      <c r="AI143" s="70">
        <f>SUM(AI141:AI142)</f>
        <v>6529</v>
      </c>
      <c r="AJ143" s="70">
        <f>SUM(AJ141:AJ142)</f>
        <v>1717</v>
      </c>
      <c r="AK143" s="70">
        <f>SUM(AK141:AK142)</f>
        <v>15292</v>
      </c>
      <c r="AL143" s="70">
        <f>SUM(AL141:AL142)</f>
        <v>6506</v>
      </c>
    </row>
    <row r="144" spans="1:38" ht="21">
      <c r="A144" s="28">
        <f>A141+1</f>
        <v>7</v>
      </c>
      <c r="B144" s="29" t="s">
        <v>71</v>
      </c>
      <c r="C144" s="62">
        <v>1701</v>
      </c>
      <c r="D144" s="62">
        <v>17057</v>
      </c>
      <c r="E144" s="62">
        <v>6636</v>
      </c>
      <c r="F144" s="62">
        <v>1694</v>
      </c>
      <c r="G144" s="62">
        <v>17219</v>
      </c>
      <c r="H144" s="62">
        <v>6667</v>
      </c>
      <c r="I144" s="62">
        <v>1696</v>
      </c>
      <c r="J144" s="62">
        <v>17392</v>
      </c>
      <c r="K144" s="62">
        <v>6723</v>
      </c>
      <c r="L144" s="62">
        <v>1695</v>
      </c>
      <c r="M144" s="62">
        <v>17275</v>
      </c>
      <c r="N144" s="62">
        <v>6765</v>
      </c>
      <c r="O144" s="62">
        <v>1689</v>
      </c>
      <c r="P144" s="62">
        <v>17360</v>
      </c>
      <c r="Q144" s="62">
        <v>6779</v>
      </c>
      <c r="R144" s="62">
        <v>1689</v>
      </c>
      <c r="S144" s="62">
        <v>17349</v>
      </c>
      <c r="T144" s="62">
        <v>6790</v>
      </c>
      <c r="U144" s="62">
        <v>1688</v>
      </c>
      <c r="V144" s="62">
        <v>17156</v>
      </c>
      <c r="W144" s="62">
        <v>6814</v>
      </c>
      <c r="X144" s="62">
        <v>1678</v>
      </c>
      <c r="Y144" s="62">
        <v>17148</v>
      </c>
      <c r="Z144" s="62">
        <v>6828</v>
      </c>
      <c r="AA144" s="62">
        <v>1678</v>
      </c>
      <c r="AB144" s="62">
        <v>17064</v>
      </c>
      <c r="AC144" s="62">
        <v>6842</v>
      </c>
      <c r="AD144" s="62">
        <v>1680</v>
      </c>
      <c r="AE144" s="62">
        <v>16441</v>
      </c>
      <c r="AF144" s="62">
        <v>6870</v>
      </c>
      <c r="AG144" s="62">
        <v>1661</v>
      </c>
      <c r="AH144" s="62">
        <v>16511</v>
      </c>
      <c r="AI144" s="62">
        <v>6865</v>
      </c>
      <c r="AJ144" s="62">
        <v>1659</v>
      </c>
      <c r="AK144" s="62">
        <v>16546</v>
      </c>
      <c r="AL144" s="62">
        <v>6883</v>
      </c>
    </row>
    <row r="145" spans="1:38" ht="21">
      <c r="A145" s="28">
        <f>A144+1</f>
        <v>8</v>
      </c>
      <c r="B145" s="29" t="s">
        <v>72</v>
      </c>
      <c r="C145" s="62">
        <v>6268</v>
      </c>
      <c r="D145" s="62">
        <v>70888</v>
      </c>
      <c r="E145" s="62">
        <v>22344</v>
      </c>
      <c r="F145" s="62">
        <v>6267</v>
      </c>
      <c r="G145" s="62">
        <v>71235</v>
      </c>
      <c r="H145" s="62">
        <v>22648</v>
      </c>
      <c r="I145" s="62">
        <v>6273</v>
      </c>
      <c r="J145" s="62">
        <v>72022</v>
      </c>
      <c r="K145" s="62">
        <v>23034</v>
      </c>
      <c r="L145" s="62">
        <v>6317</v>
      </c>
      <c r="M145" s="62">
        <v>71928</v>
      </c>
      <c r="N145" s="62">
        <v>23490</v>
      </c>
      <c r="O145" s="62">
        <v>6331</v>
      </c>
      <c r="P145" s="62">
        <v>71894</v>
      </c>
      <c r="Q145" s="62">
        <v>23693</v>
      </c>
      <c r="R145" s="62">
        <v>6365</v>
      </c>
      <c r="S145" s="62">
        <v>72070</v>
      </c>
      <c r="T145" s="62">
        <v>23786</v>
      </c>
      <c r="U145" s="62">
        <v>6394</v>
      </c>
      <c r="V145" s="62">
        <v>72027</v>
      </c>
      <c r="W145" s="62">
        <v>23846</v>
      </c>
      <c r="X145" s="62">
        <v>6383</v>
      </c>
      <c r="Y145" s="62">
        <v>71692</v>
      </c>
      <c r="Z145" s="62">
        <v>23885</v>
      </c>
      <c r="AA145" s="62">
        <v>6390</v>
      </c>
      <c r="AB145" s="62">
        <v>71283</v>
      </c>
      <c r="AC145" s="62">
        <v>23991</v>
      </c>
      <c r="AD145" s="62">
        <v>6399</v>
      </c>
      <c r="AE145" s="62">
        <v>70017</v>
      </c>
      <c r="AF145" s="62">
        <v>24089</v>
      </c>
      <c r="AG145" s="62">
        <v>6402</v>
      </c>
      <c r="AH145" s="62">
        <v>70470</v>
      </c>
      <c r="AI145" s="62">
        <v>24125</v>
      </c>
      <c r="AJ145" s="62">
        <v>6416</v>
      </c>
      <c r="AK145" s="62">
        <v>70287</v>
      </c>
      <c r="AL145" s="62">
        <v>24202</v>
      </c>
    </row>
    <row r="146" spans="1:38" ht="21">
      <c r="A146" s="28">
        <f>A145+1</f>
        <v>9</v>
      </c>
      <c r="B146" s="29" t="s">
        <v>73</v>
      </c>
      <c r="C146" s="62">
        <v>763</v>
      </c>
      <c r="D146" s="62">
        <v>7742</v>
      </c>
      <c r="E146" s="62">
        <v>1599</v>
      </c>
      <c r="F146" s="62">
        <v>760</v>
      </c>
      <c r="G146" s="62">
        <v>7909</v>
      </c>
      <c r="H146" s="62">
        <v>1620</v>
      </c>
      <c r="I146" s="62">
        <v>761</v>
      </c>
      <c r="J146" s="62">
        <v>8000</v>
      </c>
      <c r="K146" s="62">
        <v>1648</v>
      </c>
      <c r="L146" s="62">
        <v>769</v>
      </c>
      <c r="M146" s="62">
        <v>8009</v>
      </c>
      <c r="N146" s="62">
        <v>1670</v>
      </c>
      <c r="O146" s="62">
        <v>772</v>
      </c>
      <c r="P146" s="62">
        <v>8033</v>
      </c>
      <c r="Q146" s="62">
        <v>1682</v>
      </c>
      <c r="R146" s="62">
        <v>771</v>
      </c>
      <c r="S146" s="62">
        <v>8050</v>
      </c>
      <c r="T146" s="62">
        <v>1700</v>
      </c>
      <c r="U146" s="62">
        <v>773</v>
      </c>
      <c r="V146" s="62">
        <v>8068</v>
      </c>
      <c r="W146" s="62">
        <v>1692</v>
      </c>
      <c r="X146" s="62">
        <v>772</v>
      </c>
      <c r="Y146" s="62">
        <v>8016</v>
      </c>
      <c r="Z146" s="62">
        <v>1699</v>
      </c>
      <c r="AA146" s="62">
        <v>767</v>
      </c>
      <c r="AB146" s="62">
        <v>7991</v>
      </c>
      <c r="AC146" s="62">
        <v>1709</v>
      </c>
      <c r="AD146" s="62">
        <v>759</v>
      </c>
      <c r="AE146" s="62">
        <v>7642</v>
      </c>
      <c r="AF146" s="62">
        <v>1756</v>
      </c>
      <c r="AG146" s="62">
        <v>757</v>
      </c>
      <c r="AH146" s="62">
        <v>7658</v>
      </c>
      <c r="AI146" s="62">
        <v>1747</v>
      </c>
      <c r="AJ146" s="62">
        <v>760</v>
      </c>
      <c r="AK146" s="62">
        <v>7597</v>
      </c>
      <c r="AL146" s="62">
        <v>1752</v>
      </c>
    </row>
    <row r="147" spans="1:38" ht="21">
      <c r="A147" s="28">
        <f>A146+1</f>
        <v>10</v>
      </c>
      <c r="B147" s="29" t="s">
        <v>74</v>
      </c>
      <c r="C147" s="62">
        <v>2992</v>
      </c>
      <c r="D147" s="62">
        <v>46503</v>
      </c>
      <c r="E147" s="62">
        <v>11239</v>
      </c>
      <c r="F147" s="62">
        <v>2997</v>
      </c>
      <c r="G147" s="62">
        <v>46610</v>
      </c>
      <c r="H147" s="62">
        <v>11347</v>
      </c>
      <c r="I147" s="62">
        <v>3009</v>
      </c>
      <c r="J147" s="62">
        <v>46710</v>
      </c>
      <c r="K147" s="62">
        <v>11524</v>
      </c>
      <c r="L147" s="62">
        <v>3003</v>
      </c>
      <c r="M147" s="62">
        <v>46549</v>
      </c>
      <c r="N147" s="62">
        <v>11637</v>
      </c>
      <c r="O147" s="62">
        <v>3009</v>
      </c>
      <c r="P147" s="62">
        <v>46572</v>
      </c>
      <c r="Q147" s="62">
        <v>11661</v>
      </c>
      <c r="R147" s="62">
        <v>3010</v>
      </c>
      <c r="S147" s="62">
        <v>46983</v>
      </c>
      <c r="T147" s="62">
        <v>11649</v>
      </c>
      <c r="U147" s="62">
        <v>3012</v>
      </c>
      <c r="V147" s="62">
        <v>47137</v>
      </c>
      <c r="W147" s="62">
        <v>11640</v>
      </c>
      <c r="X147" s="62">
        <v>3019</v>
      </c>
      <c r="Y147" s="62">
        <v>47582</v>
      </c>
      <c r="Z147" s="62">
        <v>11597</v>
      </c>
      <c r="AA147" s="62">
        <v>3010</v>
      </c>
      <c r="AB147" s="62">
        <v>47520</v>
      </c>
      <c r="AC147" s="62">
        <v>11601</v>
      </c>
      <c r="AD147" s="62">
        <v>3022</v>
      </c>
      <c r="AE147" s="62">
        <v>46431</v>
      </c>
      <c r="AF147" s="62">
        <v>11612</v>
      </c>
      <c r="AG147" s="62">
        <v>3022</v>
      </c>
      <c r="AH147" s="62">
        <v>46260</v>
      </c>
      <c r="AI147" s="62">
        <v>11624</v>
      </c>
      <c r="AJ147" s="62">
        <v>3021</v>
      </c>
      <c r="AK147" s="62">
        <v>46115</v>
      </c>
      <c r="AL147" s="62">
        <v>11634</v>
      </c>
    </row>
    <row r="148" spans="1:38" ht="21">
      <c r="A148" s="28"/>
      <c r="B148" s="29" t="s">
        <v>101</v>
      </c>
      <c r="C148" s="62">
        <v>626</v>
      </c>
      <c r="D148" s="62">
        <v>9372</v>
      </c>
      <c r="E148" s="62">
        <v>1424</v>
      </c>
      <c r="F148" s="62">
        <v>628</v>
      </c>
      <c r="G148" s="62">
        <v>9453</v>
      </c>
      <c r="H148" s="62">
        <v>1426</v>
      </c>
      <c r="I148" s="62">
        <v>630</v>
      </c>
      <c r="J148" s="62">
        <v>9451</v>
      </c>
      <c r="K148" s="62">
        <v>1426</v>
      </c>
      <c r="L148" s="62">
        <v>630</v>
      </c>
      <c r="M148" s="62">
        <v>9325</v>
      </c>
      <c r="N148" s="62">
        <v>1448</v>
      </c>
      <c r="O148" s="62">
        <v>629</v>
      </c>
      <c r="P148" s="62">
        <v>9301</v>
      </c>
      <c r="Q148" s="62">
        <v>1440</v>
      </c>
      <c r="R148" s="62">
        <v>621</v>
      </c>
      <c r="S148" s="62">
        <v>9267</v>
      </c>
      <c r="T148" s="62">
        <v>1462</v>
      </c>
      <c r="U148" s="62">
        <v>622</v>
      </c>
      <c r="V148" s="62">
        <v>9205</v>
      </c>
      <c r="W148" s="62">
        <v>1454</v>
      </c>
      <c r="X148" s="62">
        <v>620</v>
      </c>
      <c r="Y148" s="62">
        <v>9158</v>
      </c>
      <c r="Z148" s="62">
        <v>1445</v>
      </c>
      <c r="AA148" s="62">
        <v>620</v>
      </c>
      <c r="AB148" s="62">
        <v>9112</v>
      </c>
      <c r="AC148" s="62">
        <v>1447</v>
      </c>
      <c r="AD148" s="62">
        <v>617</v>
      </c>
      <c r="AE148" s="62">
        <v>9018</v>
      </c>
      <c r="AF148" s="62">
        <v>1431</v>
      </c>
      <c r="AG148" s="62">
        <v>620</v>
      </c>
      <c r="AH148" s="62">
        <v>8974</v>
      </c>
      <c r="AI148" s="62">
        <v>1424</v>
      </c>
      <c r="AJ148" s="62">
        <v>619</v>
      </c>
      <c r="AK148" s="62">
        <v>8995</v>
      </c>
      <c r="AL148" s="62">
        <v>1426</v>
      </c>
    </row>
    <row r="149" spans="1:38" ht="21">
      <c r="A149" s="28"/>
      <c r="B149" s="65" t="s">
        <v>165</v>
      </c>
      <c r="C149" s="49">
        <f aca="true" t="shared" si="39" ref="C149:H149">SUM(C147:C148)</f>
        <v>3618</v>
      </c>
      <c r="D149" s="49">
        <f t="shared" si="39"/>
        <v>55875</v>
      </c>
      <c r="E149" s="49">
        <f t="shared" si="39"/>
        <v>12663</v>
      </c>
      <c r="F149" s="49">
        <f t="shared" si="39"/>
        <v>3625</v>
      </c>
      <c r="G149" s="49">
        <f t="shared" si="39"/>
        <v>56063</v>
      </c>
      <c r="H149" s="49">
        <f t="shared" si="39"/>
        <v>12773</v>
      </c>
      <c r="I149" s="49">
        <f>SUM(I147:I148)</f>
        <v>3639</v>
      </c>
      <c r="J149" s="49">
        <f>SUM(J147:J148)</f>
        <v>56161</v>
      </c>
      <c r="K149" s="49">
        <f>SUM(K147:K148)</f>
        <v>12950</v>
      </c>
      <c r="L149" s="49">
        <f>SUM(L147:L148)</f>
        <v>3633</v>
      </c>
      <c r="M149" s="49">
        <f>SUM(M147:M148)</f>
        <v>55874</v>
      </c>
      <c r="N149" s="49">
        <f>SUM(N147:N148)</f>
        <v>13085</v>
      </c>
      <c r="O149" s="49">
        <f>SUM(O147:O148)</f>
        <v>3638</v>
      </c>
      <c r="P149" s="49">
        <f>SUM(P147:P148)</f>
        <v>55873</v>
      </c>
      <c r="Q149" s="49">
        <f>SUM(Q147:Q148)</f>
        <v>13101</v>
      </c>
      <c r="R149" s="49">
        <f>SUM(R147:R148)</f>
        <v>3631</v>
      </c>
      <c r="S149" s="49">
        <f>SUM(S147:S148)</f>
        <v>56250</v>
      </c>
      <c r="T149" s="49">
        <f>SUM(T147:T148)</f>
        <v>13111</v>
      </c>
      <c r="U149" s="74">
        <f>SUM(U147:U148)</f>
        <v>3634</v>
      </c>
      <c r="V149" s="74">
        <f>SUM(V147:V148)</f>
        <v>56342</v>
      </c>
      <c r="W149" s="74">
        <f>SUM(W147:W148)</f>
        <v>13094</v>
      </c>
      <c r="X149" s="74">
        <f>SUM(X147:X148)</f>
        <v>3639</v>
      </c>
      <c r="Y149" s="74">
        <f>SUM(Y147:Y148)</f>
        <v>56740</v>
      </c>
      <c r="Z149" s="74">
        <f>SUM(Z147:Z148)</f>
        <v>13042</v>
      </c>
      <c r="AA149" s="74">
        <f>SUM(AA147:AA148)</f>
        <v>3630</v>
      </c>
      <c r="AB149" s="74">
        <f>SUM(AB147:AB148)</f>
        <v>56632</v>
      </c>
      <c r="AC149" s="74">
        <f>SUM(AC147:AC148)</f>
        <v>13048</v>
      </c>
      <c r="AD149" s="74">
        <f>SUM(AD147:AD148)</f>
        <v>3639</v>
      </c>
      <c r="AE149" s="74">
        <f>SUM(AE147:AE148)</f>
        <v>55449</v>
      </c>
      <c r="AF149" s="74">
        <f>SUM(AF147:AF148)</f>
        <v>13043</v>
      </c>
      <c r="AG149" s="74">
        <f>SUM(AG147:AG148)</f>
        <v>3642</v>
      </c>
      <c r="AH149" s="74">
        <f>SUM(AH147:AH148)</f>
        <v>55234</v>
      </c>
      <c r="AI149" s="74">
        <f>SUM(AI147:AI148)</f>
        <v>13048</v>
      </c>
      <c r="AJ149" s="74">
        <f>SUM(AJ147:AJ148)</f>
        <v>3640</v>
      </c>
      <c r="AK149" s="74">
        <f>SUM(AK147:AK148)</f>
        <v>55110</v>
      </c>
      <c r="AL149" s="74">
        <f>SUM(AL147:AL148)</f>
        <v>13060</v>
      </c>
    </row>
    <row r="150" spans="1:38" ht="21">
      <c r="A150" s="28">
        <f>A147+1</f>
        <v>11</v>
      </c>
      <c r="B150" s="29" t="s">
        <v>75</v>
      </c>
      <c r="C150" s="11">
        <v>896</v>
      </c>
      <c r="D150" s="11">
        <v>10802</v>
      </c>
      <c r="E150" s="71">
        <v>3178</v>
      </c>
      <c r="F150" s="11">
        <v>893</v>
      </c>
      <c r="G150" s="11">
        <v>10842</v>
      </c>
      <c r="H150" s="71">
        <v>3206</v>
      </c>
      <c r="I150" s="11">
        <v>887</v>
      </c>
      <c r="J150" s="11">
        <v>10928</v>
      </c>
      <c r="K150" s="71">
        <v>3228</v>
      </c>
      <c r="L150" s="11">
        <v>887</v>
      </c>
      <c r="M150" s="11">
        <v>10933</v>
      </c>
      <c r="N150" s="71">
        <v>3263</v>
      </c>
      <c r="O150" s="11">
        <v>890</v>
      </c>
      <c r="P150" s="11">
        <v>10868</v>
      </c>
      <c r="Q150" s="71">
        <v>3266</v>
      </c>
      <c r="R150" s="11">
        <v>894</v>
      </c>
      <c r="S150" s="11">
        <v>10779</v>
      </c>
      <c r="T150" s="71">
        <v>3285</v>
      </c>
      <c r="U150" s="62">
        <v>899</v>
      </c>
      <c r="V150" s="62">
        <v>10897</v>
      </c>
      <c r="W150" s="107">
        <v>3279</v>
      </c>
      <c r="X150" s="62">
        <v>893</v>
      </c>
      <c r="Y150" s="62">
        <v>10740</v>
      </c>
      <c r="Z150" s="107">
        <v>3296</v>
      </c>
      <c r="AA150" s="62">
        <v>892</v>
      </c>
      <c r="AB150" s="62">
        <v>10721</v>
      </c>
      <c r="AC150" s="107">
        <v>3307</v>
      </c>
      <c r="AD150" s="62">
        <v>890</v>
      </c>
      <c r="AE150" s="62">
        <v>10393</v>
      </c>
      <c r="AF150" s="107">
        <v>3318</v>
      </c>
      <c r="AG150" s="62">
        <v>893</v>
      </c>
      <c r="AH150" s="62">
        <v>10481</v>
      </c>
      <c r="AI150" s="107">
        <v>3317</v>
      </c>
      <c r="AJ150" s="62">
        <v>891</v>
      </c>
      <c r="AK150" s="62">
        <v>10570</v>
      </c>
      <c r="AL150" s="107">
        <v>3296</v>
      </c>
    </row>
    <row r="151" spans="1:38" ht="21">
      <c r="A151" s="28">
        <f>A150+1</f>
        <v>12</v>
      </c>
      <c r="B151" s="29" t="s">
        <v>76</v>
      </c>
      <c r="C151" s="11">
        <v>1872</v>
      </c>
      <c r="D151" s="11">
        <v>30357</v>
      </c>
      <c r="E151" s="71">
        <v>5925</v>
      </c>
      <c r="F151" s="11">
        <v>1873</v>
      </c>
      <c r="G151" s="11">
        <v>30756</v>
      </c>
      <c r="H151" s="71">
        <v>5954</v>
      </c>
      <c r="I151" s="11">
        <v>1868</v>
      </c>
      <c r="J151" s="11">
        <v>30842</v>
      </c>
      <c r="K151" s="71">
        <v>6021</v>
      </c>
      <c r="L151" s="11">
        <v>1867</v>
      </c>
      <c r="M151" s="11">
        <v>31624</v>
      </c>
      <c r="N151" s="71">
        <v>6086</v>
      </c>
      <c r="O151" s="11">
        <v>1870</v>
      </c>
      <c r="P151" s="11">
        <v>32163</v>
      </c>
      <c r="Q151" s="71">
        <v>6052</v>
      </c>
      <c r="R151" s="11">
        <v>1868</v>
      </c>
      <c r="S151" s="11">
        <v>32019</v>
      </c>
      <c r="T151" s="71">
        <v>6080</v>
      </c>
      <c r="U151" s="62">
        <v>1885</v>
      </c>
      <c r="V151" s="62">
        <v>31905</v>
      </c>
      <c r="W151" s="107">
        <v>6099</v>
      </c>
      <c r="X151" s="62">
        <v>1894</v>
      </c>
      <c r="Y151" s="62">
        <v>31996</v>
      </c>
      <c r="Z151" s="107">
        <v>6120</v>
      </c>
      <c r="AA151" s="62">
        <v>1900</v>
      </c>
      <c r="AB151" s="62">
        <v>31713</v>
      </c>
      <c r="AC151" s="107">
        <v>6145</v>
      </c>
      <c r="AD151" s="62">
        <v>1910</v>
      </c>
      <c r="AE151" s="62">
        <v>30942</v>
      </c>
      <c r="AF151" s="107">
        <v>6164</v>
      </c>
      <c r="AG151" s="62">
        <v>1918</v>
      </c>
      <c r="AH151" s="62">
        <v>31496</v>
      </c>
      <c r="AI151" s="107">
        <v>6177</v>
      </c>
      <c r="AJ151" s="62">
        <v>1950</v>
      </c>
      <c r="AK151" s="62">
        <v>31608</v>
      </c>
      <c r="AL151" s="107">
        <v>6210</v>
      </c>
    </row>
    <row r="152" spans="1:38" ht="21">
      <c r="A152" s="28">
        <f>A151+1</f>
        <v>13</v>
      </c>
      <c r="B152" s="29" t="s">
        <v>77</v>
      </c>
      <c r="C152" s="11">
        <v>1028</v>
      </c>
      <c r="D152" s="11">
        <v>11391</v>
      </c>
      <c r="E152" s="71">
        <v>2885</v>
      </c>
      <c r="F152" s="11">
        <v>1021</v>
      </c>
      <c r="G152" s="11">
        <v>11285</v>
      </c>
      <c r="H152" s="71">
        <v>2922</v>
      </c>
      <c r="I152" s="11">
        <v>1015</v>
      </c>
      <c r="J152" s="11">
        <v>11385</v>
      </c>
      <c r="K152" s="71">
        <v>2954</v>
      </c>
      <c r="L152" s="11">
        <v>1019</v>
      </c>
      <c r="M152" s="11">
        <v>11273</v>
      </c>
      <c r="N152" s="71">
        <v>3008</v>
      </c>
      <c r="O152" s="11">
        <v>1011</v>
      </c>
      <c r="P152" s="11">
        <v>11264</v>
      </c>
      <c r="Q152" s="71">
        <v>3009</v>
      </c>
      <c r="R152" s="11">
        <v>1006</v>
      </c>
      <c r="S152" s="11">
        <v>11330</v>
      </c>
      <c r="T152" s="71">
        <v>3024</v>
      </c>
      <c r="U152" s="62">
        <v>999</v>
      </c>
      <c r="V152" s="62">
        <v>11326</v>
      </c>
      <c r="W152" s="107">
        <v>3024</v>
      </c>
      <c r="X152" s="62">
        <v>996</v>
      </c>
      <c r="Y152" s="62">
        <v>11290</v>
      </c>
      <c r="Z152" s="107">
        <v>3037</v>
      </c>
      <c r="AA152" s="62">
        <v>989</v>
      </c>
      <c r="AB152" s="62">
        <v>11063</v>
      </c>
      <c r="AC152" s="107">
        <v>3034</v>
      </c>
      <c r="AD152" s="62">
        <v>997</v>
      </c>
      <c r="AE152" s="62">
        <v>10951</v>
      </c>
      <c r="AF152" s="107">
        <v>3058</v>
      </c>
      <c r="AG152" s="62">
        <v>994</v>
      </c>
      <c r="AH152" s="62">
        <v>10975</v>
      </c>
      <c r="AI152" s="107">
        <v>3047</v>
      </c>
      <c r="AJ152" s="62">
        <v>996</v>
      </c>
      <c r="AK152" s="62">
        <v>10938</v>
      </c>
      <c r="AL152" s="107">
        <v>3049</v>
      </c>
    </row>
    <row r="153" spans="1:38" ht="21">
      <c r="A153" s="28"/>
      <c r="B153" s="29" t="s">
        <v>174</v>
      </c>
      <c r="C153" s="11">
        <v>1381</v>
      </c>
      <c r="D153" s="11">
        <v>23303</v>
      </c>
      <c r="E153" s="71">
        <v>1945</v>
      </c>
      <c r="F153" s="11">
        <v>1380</v>
      </c>
      <c r="G153" s="11">
        <v>23033</v>
      </c>
      <c r="H153" s="71">
        <v>1962</v>
      </c>
      <c r="I153" s="11">
        <v>1362</v>
      </c>
      <c r="J153" s="11">
        <v>23343</v>
      </c>
      <c r="K153" s="71">
        <v>1991</v>
      </c>
      <c r="L153" s="11">
        <v>1357</v>
      </c>
      <c r="M153" s="11">
        <v>23259</v>
      </c>
      <c r="N153" s="71">
        <v>1997</v>
      </c>
      <c r="O153" s="11">
        <v>1354</v>
      </c>
      <c r="P153" s="11">
        <v>23216</v>
      </c>
      <c r="Q153" s="71">
        <v>2018</v>
      </c>
      <c r="R153" s="11">
        <v>1357</v>
      </c>
      <c r="S153" s="11">
        <v>23152</v>
      </c>
      <c r="T153" s="71">
        <v>2037</v>
      </c>
      <c r="U153" s="62">
        <v>1355</v>
      </c>
      <c r="V153" s="62">
        <v>22456</v>
      </c>
      <c r="W153" s="107">
        <v>2049</v>
      </c>
      <c r="X153" s="62">
        <v>1358</v>
      </c>
      <c r="Y153" s="62">
        <v>22916</v>
      </c>
      <c r="Z153" s="107">
        <v>2059</v>
      </c>
      <c r="AA153" s="62">
        <v>1349</v>
      </c>
      <c r="AB153" s="62">
        <v>22598</v>
      </c>
      <c r="AC153" s="107">
        <v>2090</v>
      </c>
      <c r="AD153" s="62">
        <v>1343</v>
      </c>
      <c r="AE153" s="62">
        <v>22705</v>
      </c>
      <c r="AF153" s="107">
        <v>2085</v>
      </c>
      <c r="AG153" s="62">
        <v>1339</v>
      </c>
      <c r="AH153" s="62">
        <v>22757</v>
      </c>
      <c r="AI153" s="107">
        <v>2097</v>
      </c>
      <c r="AJ153" s="62">
        <v>1339</v>
      </c>
      <c r="AK153" s="62">
        <v>22603</v>
      </c>
      <c r="AL153" s="107">
        <v>2114</v>
      </c>
    </row>
    <row r="154" spans="1:38" ht="21">
      <c r="A154" s="28"/>
      <c r="B154" s="65" t="s">
        <v>175</v>
      </c>
      <c r="C154" s="49">
        <f aca="true" t="shared" si="40" ref="C154:H154">SUM(C152:C153)</f>
        <v>2409</v>
      </c>
      <c r="D154" s="49">
        <f t="shared" si="40"/>
        <v>34694</v>
      </c>
      <c r="E154" s="49">
        <f t="shared" si="40"/>
        <v>4830</v>
      </c>
      <c r="F154" s="49">
        <f t="shared" si="40"/>
        <v>2401</v>
      </c>
      <c r="G154" s="49">
        <f t="shared" si="40"/>
        <v>34318</v>
      </c>
      <c r="H154" s="49">
        <f t="shared" si="40"/>
        <v>4884</v>
      </c>
      <c r="I154" s="49">
        <f>SUM(I152:I153)</f>
        <v>2377</v>
      </c>
      <c r="J154" s="49">
        <f>SUM(J152:J153)</f>
        <v>34728</v>
      </c>
      <c r="K154" s="49">
        <f>SUM(K152:K153)</f>
        <v>4945</v>
      </c>
      <c r="L154" s="49">
        <f>SUM(L152:L153)</f>
        <v>2376</v>
      </c>
      <c r="M154" s="49">
        <f>SUM(M152:M153)</f>
        <v>34532</v>
      </c>
      <c r="N154" s="49">
        <f>SUM(N152:N153)</f>
        <v>5005</v>
      </c>
      <c r="O154" s="49">
        <f>SUM(O152:O153)</f>
        <v>2365</v>
      </c>
      <c r="P154" s="49">
        <f>SUM(P152:P153)</f>
        <v>34480</v>
      </c>
      <c r="Q154" s="49">
        <f>SUM(Q152:Q153)</f>
        <v>5027</v>
      </c>
      <c r="R154" s="49">
        <f>SUM(R152:R153)</f>
        <v>2363</v>
      </c>
      <c r="S154" s="49">
        <f>SUM(S152:S153)</f>
        <v>34482</v>
      </c>
      <c r="T154" s="49">
        <f>SUM(T152:T153)</f>
        <v>5061</v>
      </c>
      <c r="U154" s="74">
        <f>SUM(U152:U153)</f>
        <v>2354</v>
      </c>
      <c r="V154" s="74">
        <f>SUM(V152:V153)</f>
        <v>33782</v>
      </c>
      <c r="W154" s="74">
        <f>SUM(W152:W153)</f>
        <v>5073</v>
      </c>
      <c r="X154" s="74">
        <f>SUM(X152:X153)</f>
        <v>2354</v>
      </c>
      <c r="Y154" s="74">
        <f>SUM(Y152:Y153)</f>
        <v>34206</v>
      </c>
      <c r="Z154" s="74">
        <f>SUM(Z152:Z153)</f>
        <v>5096</v>
      </c>
      <c r="AA154" s="74">
        <f>SUM(AA152:AA153)</f>
        <v>2338</v>
      </c>
      <c r="AB154" s="74">
        <f>SUM(AB152:AB153)</f>
        <v>33661</v>
      </c>
      <c r="AC154" s="74">
        <f>SUM(AC152:AC153)</f>
        <v>5124</v>
      </c>
      <c r="AD154" s="74">
        <f>SUM(AD152:AD153)</f>
        <v>2340</v>
      </c>
      <c r="AE154" s="74">
        <f>SUM(AE152:AE153)</f>
        <v>33656</v>
      </c>
      <c r="AF154" s="74">
        <f>SUM(AF152:AF153)</f>
        <v>5143</v>
      </c>
      <c r="AG154" s="74">
        <f>SUM(AG152:AG153)</f>
        <v>2333</v>
      </c>
      <c r="AH154" s="74">
        <f>SUM(AH152:AH153)</f>
        <v>33732</v>
      </c>
      <c r="AI154" s="74">
        <f>SUM(AI152:AI153)</f>
        <v>5144</v>
      </c>
      <c r="AJ154" s="74">
        <f>SUM(AJ152:AJ153)</f>
        <v>2335</v>
      </c>
      <c r="AK154" s="74">
        <f>SUM(AK152:AK153)</f>
        <v>33541</v>
      </c>
      <c r="AL154" s="74">
        <f>SUM(AL152:AL153)</f>
        <v>5163</v>
      </c>
    </row>
    <row r="155" spans="1:38" ht="21">
      <c r="A155" s="28">
        <f>A152+1</f>
        <v>14</v>
      </c>
      <c r="B155" s="29" t="s">
        <v>78</v>
      </c>
      <c r="C155" s="62">
        <v>1577</v>
      </c>
      <c r="D155" s="62">
        <v>18340</v>
      </c>
      <c r="E155" s="62">
        <v>5803</v>
      </c>
      <c r="F155" s="62">
        <v>1571</v>
      </c>
      <c r="G155" s="62">
        <v>18416</v>
      </c>
      <c r="H155" s="62">
        <v>5876</v>
      </c>
      <c r="I155" s="62">
        <v>1568</v>
      </c>
      <c r="J155" s="62">
        <v>18435</v>
      </c>
      <c r="K155" s="62">
        <v>5938</v>
      </c>
      <c r="L155" s="62">
        <v>1571</v>
      </c>
      <c r="M155" s="62">
        <v>18503</v>
      </c>
      <c r="N155" s="62">
        <v>5969</v>
      </c>
      <c r="O155" s="62">
        <v>1574</v>
      </c>
      <c r="P155" s="62">
        <v>18797</v>
      </c>
      <c r="Q155" s="62">
        <v>5965</v>
      </c>
      <c r="R155" s="62">
        <v>1570</v>
      </c>
      <c r="S155" s="62">
        <v>19025</v>
      </c>
      <c r="T155" s="62">
        <v>5966</v>
      </c>
      <c r="U155" s="62">
        <v>1569</v>
      </c>
      <c r="V155" s="62">
        <v>18993</v>
      </c>
      <c r="W155" s="62">
        <v>6040</v>
      </c>
      <c r="X155" s="62">
        <v>1570</v>
      </c>
      <c r="Y155" s="62">
        <v>18886</v>
      </c>
      <c r="Z155" s="62">
        <v>6003</v>
      </c>
      <c r="AA155" s="62">
        <v>1575</v>
      </c>
      <c r="AB155" s="62">
        <v>18680</v>
      </c>
      <c r="AC155" s="62">
        <v>6011</v>
      </c>
      <c r="AD155" s="62">
        <v>1572</v>
      </c>
      <c r="AE155" s="62">
        <v>18305</v>
      </c>
      <c r="AF155" s="62">
        <v>6013</v>
      </c>
      <c r="AG155" s="62">
        <v>1565</v>
      </c>
      <c r="AH155" s="62">
        <v>18304</v>
      </c>
      <c r="AI155" s="62">
        <v>6024</v>
      </c>
      <c r="AJ155" s="62">
        <v>1561</v>
      </c>
      <c r="AK155" s="62">
        <v>17977</v>
      </c>
      <c r="AL155" s="62">
        <v>6042</v>
      </c>
    </row>
    <row r="156" spans="1:38" ht="21">
      <c r="A156" s="28">
        <f>A155+1</f>
        <v>15</v>
      </c>
      <c r="B156" s="29" t="s">
        <v>79</v>
      </c>
      <c r="C156" s="62">
        <v>2883</v>
      </c>
      <c r="D156" s="62">
        <v>54111</v>
      </c>
      <c r="E156" s="62">
        <v>11228</v>
      </c>
      <c r="F156" s="62">
        <v>2901</v>
      </c>
      <c r="G156" s="62">
        <v>54217</v>
      </c>
      <c r="H156" s="62">
        <v>11348</v>
      </c>
      <c r="I156" s="62">
        <v>2897</v>
      </c>
      <c r="J156" s="62">
        <v>54907</v>
      </c>
      <c r="K156" s="62">
        <v>11450</v>
      </c>
      <c r="L156" s="62">
        <v>2905</v>
      </c>
      <c r="M156" s="62">
        <v>54580</v>
      </c>
      <c r="N156" s="62">
        <v>11607</v>
      </c>
      <c r="O156" s="62">
        <v>2916</v>
      </c>
      <c r="P156" s="62">
        <v>54425</v>
      </c>
      <c r="Q156" s="62">
        <v>11561</v>
      </c>
      <c r="R156" s="62">
        <v>2928</v>
      </c>
      <c r="S156" s="62">
        <v>54591</v>
      </c>
      <c r="T156" s="62">
        <v>11563</v>
      </c>
      <c r="U156" s="62">
        <v>2924</v>
      </c>
      <c r="V156" s="62">
        <v>54785</v>
      </c>
      <c r="W156" s="62">
        <v>11535</v>
      </c>
      <c r="X156" s="62">
        <v>2919</v>
      </c>
      <c r="Y156" s="62">
        <v>55192</v>
      </c>
      <c r="Z156" s="62">
        <v>11478</v>
      </c>
      <c r="AA156" s="62">
        <v>2929</v>
      </c>
      <c r="AB156" s="62">
        <v>55283</v>
      </c>
      <c r="AC156" s="62">
        <v>11486</v>
      </c>
      <c r="AD156" s="62">
        <v>2939</v>
      </c>
      <c r="AE156" s="62">
        <v>54159</v>
      </c>
      <c r="AF156" s="62">
        <v>11482</v>
      </c>
      <c r="AG156" s="62">
        <v>2940</v>
      </c>
      <c r="AH156" s="62">
        <v>54279</v>
      </c>
      <c r="AI156" s="62">
        <v>11478</v>
      </c>
      <c r="AJ156" s="62">
        <v>2940</v>
      </c>
      <c r="AK156" s="62">
        <v>54262</v>
      </c>
      <c r="AL156" s="62">
        <v>11463</v>
      </c>
    </row>
    <row r="157" spans="1:38" ht="21">
      <c r="A157" s="28"/>
      <c r="B157" s="29" t="s">
        <v>112</v>
      </c>
      <c r="C157" s="62">
        <v>441</v>
      </c>
      <c r="D157" s="62">
        <v>5824</v>
      </c>
      <c r="E157" s="62">
        <v>1732</v>
      </c>
      <c r="F157" s="62">
        <v>439</v>
      </c>
      <c r="G157" s="62">
        <v>5894</v>
      </c>
      <c r="H157" s="62">
        <v>1762</v>
      </c>
      <c r="I157" s="62">
        <v>441</v>
      </c>
      <c r="J157" s="62">
        <v>6030</v>
      </c>
      <c r="K157" s="62">
        <v>1785</v>
      </c>
      <c r="L157" s="62">
        <v>440</v>
      </c>
      <c r="M157" s="62">
        <v>6012</v>
      </c>
      <c r="N157" s="62">
        <v>1789</v>
      </c>
      <c r="O157" s="62">
        <v>443</v>
      </c>
      <c r="P157" s="62">
        <v>5922</v>
      </c>
      <c r="Q157" s="62">
        <v>1789</v>
      </c>
      <c r="R157" s="62">
        <v>449</v>
      </c>
      <c r="S157" s="62">
        <v>5894</v>
      </c>
      <c r="T157" s="62">
        <v>1786</v>
      </c>
      <c r="U157" s="62">
        <v>447</v>
      </c>
      <c r="V157" s="62">
        <v>5878</v>
      </c>
      <c r="W157" s="62">
        <v>1798</v>
      </c>
      <c r="X157" s="62">
        <v>448</v>
      </c>
      <c r="Y157" s="62">
        <v>5933</v>
      </c>
      <c r="Z157" s="62">
        <v>1790</v>
      </c>
      <c r="AA157" s="62">
        <v>450</v>
      </c>
      <c r="AB157" s="62">
        <v>5994</v>
      </c>
      <c r="AC157" s="62">
        <v>1786</v>
      </c>
      <c r="AD157" s="62">
        <v>452</v>
      </c>
      <c r="AE157" s="62">
        <v>5805</v>
      </c>
      <c r="AF157" s="62">
        <v>1809</v>
      </c>
      <c r="AG157" s="62">
        <v>453</v>
      </c>
      <c r="AH157" s="62">
        <v>5930</v>
      </c>
      <c r="AI157" s="62">
        <v>1818</v>
      </c>
      <c r="AJ157" s="62">
        <v>455</v>
      </c>
      <c r="AK157" s="62">
        <v>5943</v>
      </c>
      <c r="AL157" s="62">
        <v>1808</v>
      </c>
    </row>
    <row r="158" spans="1:38" ht="19.5" customHeight="1">
      <c r="A158" s="28"/>
      <c r="B158" s="65" t="s">
        <v>166</v>
      </c>
      <c r="C158" s="49">
        <f aca="true" t="shared" si="41" ref="C158:H158">SUM(C156:C157)</f>
        <v>3324</v>
      </c>
      <c r="D158" s="49">
        <f t="shared" si="41"/>
        <v>59935</v>
      </c>
      <c r="E158" s="49">
        <f t="shared" si="41"/>
        <v>12960</v>
      </c>
      <c r="F158" s="49">
        <f t="shared" si="41"/>
        <v>3340</v>
      </c>
      <c r="G158" s="49">
        <f t="shared" si="41"/>
        <v>60111</v>
      </c>
      <c r="H158" s="49">
        <f t="shared" si="41"/>
        <v>13110</v>
      </c>
      <c r="I158" s="49">
        <f>SUM(I156:I157)</f>
        <v>3338</v>
      </c>
      <c r="J158" s="49">
        <f>SUM(J156:J157)</f>
        <v>60937</v>
      </c>
      <c r="K158" s="49">
        <f>SUM(K156:K157)</f>
        <v>13235</v>
      </c>
      <c r="L158" s="49">
        <f>SUM(L156:L157)</f>
        <v>3345</v>
      </c>
      <c r="M158" s="49">
        <f>SUM(M156:M157)</f>
        <v>60592</v>
      </c>
      <c r="N158" s="49">
        <f>SUM(N156:N157)</f>
        <v>13396</v>
      </c>
      <c r="O158" s="49">
        <f>SUM(O156:O157)</f>
        <v>3359</v>
      </c>
      <c r="P158" s="49">
        <f>SUM(P156:P157)</f>
        <v>60347</v>
      </c>
      <c r="Q158" s="49">
        <f>SUM(Q156:Q157)</f>
        <v>13350</v>
      </c>
      <c r="R158" s="49">
        <f>SUM(R156:R157)</f>
        <v>3377</v>
      </c>
      <c r="S158" s="49">
        <f>SUM(S156:S157)</f>
        <v>60485</v>
      </c>
      <c r="T158" s="49">
        <f>SUM(T156:T157)</f>
        <v>13349</v>
      </c>
      <c r="U158" s="74">
        <f>SUM(U156:U157)</f>
        <v>3371</v>
      </c>
      <c r="V158" s="74">
        <f>SUM(V156:V157)</f>
        <v>60663</v>
      </c>
      <c r="W158" s="74">
        <f>SUM(W156:W157)</f>
        <v>13333</v>
      </c>
      <c r="X158" s="74">
        <f>SUM(X156:X157)</f>
        <v>3367</v>
      </c>
      <c r="Y158" s="74">
        <f>SUM(Y156:Y157)</f>
        <v>61125</v>
      </c>
      <c r="Z158" s="74">
        <f>SUM(Z156:Z157)</f>
        <v>13268</v>
      </c>
      <c r="AA158" s="74">
        <f>SUM(AA156:AA157)</f>
        <v>3379</v>
      </c>
      <c r="AB158" s="74">
        <f>SUM(AB156:AB157)</f>
        <v>61277</v>
      </c>
      <c r="AC158" s="74">
        <f>SUM(AC156:AC157)</f>
        <v>13272</v>
      </c>
      <c r="AD158" s="74">
        <f>SUM(AD156:AD157)</f>
        <v>3391</v>
      </c>
      <c r="AE158" s="74">
        <f>SUM(AE156:AE157)</f>
        <v>59964</v>
      </c>
      <c r="AF158" s="74">
        <f>SUM(AF156:AF157)</f>
        <v>13291</v>
      </c>
      <c r="AG158" s="74">
        <f>SUM(AG156:AG157)</f>
        <v>3393</v>
      </c>
      <c r="AH158" s="74">
        <f>SUM(AH156:AH157)</f>
        <v>60209</v>
      </c>
      <c r="AI158" s="74">
        <f>SUM(AI156:AI157)</f>
        <v>13296</v>
      </c>
      <c r="AJ158" s="74">
        <f>SUM(AJ156:AJ157)</f>
        <v>3395</v>
      </c>
      <c r="AK158" s="74">
        <f>SUM(AK156:AK157)</f>
        <v>60205</v>
      </c>
      <c r="AL158" s="74">
        <f>SUM(AL156:AL157)</f>
        <v>13271</v>
      </c>
    </row>
    <row r="159" spans="1:38" ht="21">
      <c r="A159" s="28">
        <f>A156+1</f>
        <v>16</v>
      </c>
      <c r="B159" s="29" t="s">
        <v>80</v>
      </c>
      <c r="C159" s="62">
        <v>1644</v>
      </c>
      <c r="D159" s="62">
        <v>20556</v>
      </c>
      <c r="E159" s="62">
        <v>6436</v>
      </c>
      <c r="F159" s="62">
        <v>1654</v>
      </c>
      <c r="G159" s="62">
        <v>20757</v>
      </c>
      <c r="H159" s="62">
        <v>6505</v>
      </c>
      <c r="I159" s="62">
        <v>1657</v>
      </c>
      <c r="J159" s="62">
        <v>20947</v>
      </c>
      <c r="K159" s="62">
        <v>6543</v>
      </c>
      <c r="L159" s="62">
        <v>1654</v>
      </c>
      <c r="M159" s="62">
        <v>20632</v>
      </c>
      <c r="N159" s="62">
        <v>6587</v>
      </c>
      <c r="O159" s="62">
        <v>1651</v>
      </c>
      <c r="P159" s="62">
        <v>20773</v>
      </c>
      <c r="Q159" s="62">
        <v>6579</v>
      </c>
      <c r="R159" s="62">
        <v>1649</v>
      </c>
      <c r="S159" s="62">
        <v>20887</v>
      </c>
      <c r="T159" s="62">
        <v>6598</v>
      </c>
      <c r="U159" s="62">
        <v>1651</v>
      </c>
      <c r="V159" s="62">
        <v>20814</v>
      </c>
      <c r="W159" s="62">
        <v>6597</v>
      </c>
      <c r="X159" s="62">
        <v>1656</v>
      </c>
      <c r="Y159" s="62">
        <v>20877</v>
      </c>
      <c r="Z159" s="62">
        <v>6558</v>
      </c>
      <c r="AA159" s="62">
        <v>1657</v>
      </c>
      <c r="AB159" s="62">
        <v>20830</v>
      </c>
      <c r="AC159" s="62">
        <v>6535</v>
      </c>
      <c r="AD159" s="62">
        <v>1656</v>
      </c>
      <c r="AE159" s="62">
        <v>20319</v>
      </c>
      <c r="AF159" s="62">
        <v>6583</v>
      </c>
      <c r="AG159" s="62">
        <v>1652</v>
      </c>
      <c r="AH159" s="62">
        <v>20371</v>
      </c>
      <c r="AI159" s="62">
        <v>6615</v>
      </c>
      <c r="AJ159" s="62">
        <v>1646</v>
      </c>
      <c r="AK159" s="62">
        <v>20245</v>
      </c>
      <c r="AL159" s="62">
        <v>6625</v>
      </c>
    </row>
    <row r="160" spans="1:38" ht="21">
      <c r="A160" s="28">
        <f>A159+1</f>
        <v>17</v>
      </c>
      <c r="B160" s="29" t="s">
        <v>81</v>
      </c>
      <c r="C160" s="62">
        <v>1732</v>
      </c>
      <c r="D160" s="62">
        <v>34207</v>
      </c>
      <c r="E160" s="62">
        <v>5858</v>
      </c>
      <c r="F160" s="62">
        <v>1732</v>
      </c>
      <c r="G160" s="62">
        <v>34271</v>
      </c>
      <c r="H160" s="62">
        <v>5950</v>
      </c>
      <c r="I160" s="62">
        <v>1732</v>
      </c>
      <c r="J160" s="62">
        <v>34384</v>
      </c>
      <c r="K160" s="62">
        <v>6042</v>
      </c>
      <c r="L160" s="62">
        <v>1737</v>
      </c>
      <c r="M160" s="62">
        <v>34192</v>
      </c>
      <c r="N160" s="62">
        <v>6170</v>
      </c>
      <c r="O160" s="62">
        <v>1739</v>
      </c>
      <c r="P160" s="62">
        <v>34700</v>
      </c>
      <c r="Q160" s="62">
        <v>6136</v>
      </c>
      <c r="R160" s="62">
        <v>1746</v>
      </c>
      <c r="S160" s="62">
        <v>34796</v>
      </c>
      <c r="T160" s="62">
        <v>6131</v>
      </c>
      <c r="U160" s="62">
        <v>1750</v>
      </c>
      <c r="V160" s="62">
        <v>35129</v>
      </c>
      <c r="W160" s="62">
        <v>6142</v>
      </c>
      <c r="X160" s="62">
        <v>1743</v>
      </c>
      <c r="Y160" s="62">
        <v>35160</v>
      </c>
      <c r="Z160" s="62">
        <v>6149</v>
      </c>
      <c r="AA160" s="62">
        <v>1748</v>
      </c>
      <c r="AB160" s="62">
        <v>34902</v>
      </c>
      <c r="AC160" s="62">
        <v>6155</v>
      </c>
      <c r="AD160" s="62">
        <v>1758</v>
      </c>
      <c r="AE160" s="62">
        <v>34423</v>
      </c>
      <c r="AF160" s="62">
        <v>6236</v>
      </c>
      <c r="AG160" s="62">
        <v>1770</v>
      </c>
      <c r="AH160" s="62">
        <v>34278</v>
      </c>
      <c r="AI160" s="62">
        <v>6194</v>
      </c>
      <c r="AJ160" s="62">
        <v>1782</v>
      </c>
      <c r="AK160" s="62">
        <v>34344</v>
      </c>
      <c r="AL160" s="62">
        <v>6179</v>
      </c>
    </row>
    <row r="161" spans="1:38" ht="21">
      <c r="A161" s="87"/>
      <c r="B161" s="7" t="s">
        <v>197</v>
      </c>
      <c r="C161" s="85">
        <v>684</v>
      </c>
      <c r="D161" s="85">
        <v>6893</v>
      </c>
      <c r="E161" s="93">
        <v>2427</v>
      </c>
      <c r="F161" s="100">
        <v>684</v>
      </c>
      <c r="G161" s="100">
        <v>6915</v>
      </c>
      <c r="H161" s="104">
        <v>2447</v>
      </c>
      <c r="I161" s="85">
        <v>687</v>
      </c>
      <c r="J161" s="85">
        <v>6910</v>
      </c>
      <c r="K161" s="93">
        <v>2474</v>
      </c>
      <c r="L161" s="85">
        <v>679</v>
      </c>
      <c r="M161" s="85">
        <v>6850</v>
      </c>
      <c r="N161" s="93">
        <v>2504</v>
      </c>
      <c r="O161" s="85">
        <v>677</v>
      </c>
      <c r="P161" s="85">
        <v>6934</v>
      </c>
      <c r="Q161" s="93">
        <v>2505</v>
      </c>
      <c r="R161" s="85">
        <v>678</v>
      </c>
      <c r="S161" s="85">
        <v>6982</v>
      </c>
      <c r="T161" s="93">
        <v>2506</v>
      </c>
      <c r="U161" s="100">
        <v>680</v>
      </c>
      <c r="V161" s="100">
        <v>7021</v>
      </c>
      <c r="W161" s="104">
        <v>2497</v>
      </c>
      <c r="X161" s="100">
        <v>685</v>
      </c>
      <c r="Y161" s="100">
        <v>7075</v>
      </c>
      <c r="Z161" s="104">
        <v>2482</v>
      </c>
      <c r="AA161" s="100">
        <v>687</v>
      </c>
      <c r="AB161" s="100">
        <v>7080</v>
      </c>
      <c r="AC161" s="104">
        <v>2465</v>
      </c>
      <c r="AD161" s="100">
        <v>691</v>
      </c>
      <c r="AE161" s="100">
        <v>6894</v>
      </c>
      <c r="AF161" s="104">
        <v>2468</v>
      </c>
      <c r="AG161" s="100">
        <v>701</v>
      </c>
      <c r="AH161" s="100">
        <v>6975</v>
      </c>
      <c r="AI161" s="104">
        <v>2474</v>
      </c>
      <c r="AJ161" s="100">
        <v>703</v>
      </c>
      <c r="AK161" s="100">
        <v>6973</v>
      </c>
      <c r="AL161" s="104">
        <v>2480</v>
      </c>
    </row>
    <row r="162" spans="1:38" ht="21">
      <c r="A162" s="94"/>
      <c r="B162" s="68" t="s">
        <v>198</v>
      </c>
      <c r="C162" s="78">
        <f aca="true" t="shared" si="42" ref="C162:H162">SUM(C160:C161)</f>
        <v>2416</v>
      </c>
      <c r="D162" s="78">
        <f t="shared" si="42"/>
        <v>41100</v>
      </c>
      <c r="E162" s="78">
        <f t="shared" si="42"/>
        <v>8285</v>
      </c>
      <c r="F162" s="78">
        <f t="shared" si="42"/>
        <v>2416</v>
      </c>
      <c r="G162" s="78">
        <f t="shared" si="42"/>
        <v>41186</v>
      </c>
      <c r="H162" s="78">
        <f t="shared" si="42"/>
        <v>8397</v>
      </c>
      <c r="I162" s="78">
        <f>SUM(I160:I161)</f>
        <v>2419</v>
      </c>
      <c r="J162" s="78">
        <f>SUM(J160:J161)</f>
        <v>41294</v>
      </c>
      <c r="K162" s="78">
        <f>SUM(K160:K161)</f>
        <v>8516</v>
      </c>
      <c r="L162" s="78">
        <f>SUM(L160:L161)</f>
        <v>2416</v>
      </c>
      <c r="M162" s="78">
        <f>SUM(M160:M161)</f>
        <v>41042</v>
      </c>
      <c r="N162" s="78">
        <f>SUM(N160:N161)</f>
        <v>8674</v>
      </c>
      <c r="O162" s="78">
        <f>SUM(O160:O161)</f>
        <v>2416</v>
      </c>
      <c r="P162" s="78">
        <f>SUM(P160:P161)</f>
        <v>41634</v>
      </c>
      <c r="Q162" s="78">
        <f>SUM(Q160:Q161)</f>
        <v>8641</v>
      </c>
      <c r="R162" s="78">
        <f>SUM(R160:R161)</f>
        <v>2424</v>
      </c>
      <c r="S162" s="78">
        <f>SUM(S160:S161)</f>
        <v>41778</v>
      </c>
      <c r="T162" s="78">
        <f>SUM(T160:T161)</f>
        <v>8637</v>
      </c>
      <c r="U162" s="112">
        <f>SUM(U160:U161)</f>
        <v>2430</v>
      </c>
      <c r="V162" s="112">
        <f>SUM(V160:V161)</f>
        <v>42150</v>
      </c>
      <c r="W162" s="112">
        <f>SUM(W160:W161)</f>
        <v>8639</v>
      </c>
      <c r="X162" s="112">
        <f>SUM(X160:X161)</f>
        <v>2428</v>
      </c>
      <c r="Y162" s="112">
        <f>SUM(Y160:Y161)</f>
        <v>42235</v>
      </c>
      <c r="Z162" s="112">
        <f>SUM(Z160:Z161)</f>
        <v>8631</v>
      </c>
      <c r="AA162" s="112">
        <f>SUM(AA160:AA161)</f>
        <v>2435</v>
      </c>
      <c r="AB162" s="112">
        <f>SUM(AB160:AB161)</f>
        <v>41982</v>
      </c>
      <c r="AC162" s="112">
        <f>SUM(AC160:AC161)</f>
        <v>8620</v>
      </c>
      <c r="AD162" s="112">
        <f>SUM(AD160:AD161)</f>
        <v>2449</v>
      </c>
      <c r="AE162" s="112">
        <f>SUM(AE160:AE161)</f>
        <v>41317</v>
      </c>
      <c r="AF162" s="112">
        <f>SUM(AF160:AF161)</f>
        <v>8704</v>
      </c>
      <c r="AG162" s="112">
        <f>SUM(AG160:AG161)</f>
        <v>2471</v>
      </c>
      <c r="AH162" s="112">
        <f>SUM(AH160:AH161)</f>
        <v>41253</v>
      </c>
      <c r="AI162" s="112">
        <f>SUM(AI160:AI161)</f>
        <v>8668</v>
      </c>
      <c r="AJ162" s="112">
        <f>SUM(AJ160:AJ161)</f>
        <v>2485</v>
      </c>
      <c r="AK162" s="112">
        <f>SUM(AK160:AK161)</f>
        <v>41317</v>
      </c>
      <c r="AL162" s="112">
        <f>SUM(AL160:AL161)</f>
        <v>8659</v>
      </c>
    </row>
    <row r="163" spans="1:38" ht="21.75" thickBot="1">
      <c r="A163" s="32" t="s">
        <v>82</v>
      </c>
      <c r="B163" s="32"/>
      <c r="C163" s="95">
        <f>C167+C170+C171+C174+C177+C178+C179+C183+C184+C187+C188+C189+C190+C191</f>
        <v>49956</v>
      </c>
      <c r="D163" s="95">
        <f>D167+D170+D171+D174+D177+D178+D179+D183+D184+D187+D188+D189+D190+D191</f>
        <v>826758</v>
      </c>
      <c r="E163" s="95">
        <f>E167+E170+E171+E174+E177+E178+E179+E183+E184+E187+E188+E189+E190+E191</f>
        <v>134734</v>
      </c>
      <c r="F163" s="103">
        <f>F167+F170+F171+F174+F177+F178+F179+F183+F184+F187+F188+F189+F190+F191</f>
        <v>50166</v>
      </c>
      <c r="G163" s="103">
        <f>G167+G170+G171+G174+G177+G178+G179+G183+G184+G187+G188+G189+G190+G191</f>
        <v>833074</v>
      </c>
      <c r="H163" s="103">
        <f>H167+H170+H171+H174+H177+H178+H179+H183+H184+H187+H188+H189+H190+H191</f>
        <v>135729</v>
      </c>
      <c r="I163" s="95">
        <f>I167+I170+I171+I174+I177+I178+I179+I183+I184+I187+I188+I189+I190+I191</f>
        <v>50420</v>
      </c>
      <c r="J163" s="95">
        <f>J167+J170+J171+J174+J177+J178+J179+J183+J184+J187+J188+J189+J190+J191</f>
        <v>836510</v>
      </c>
      <c r="K163" s="95">
        <f>K167+K170+K171+K174+K177+K178+K179+K183+K184+K187+K188+K189+K190+K191</f>
        <v>136844</v>
      </c>
      <c r="L163" s="95">
        <f>L167+L170+L171+L174+L177+L178+L179+L183+L184+L187+L188+L189+L190+L191</f>
        <v>50524</v>
      </c>
      <c r="M163" s="95">
        <f>M167+M170+M171+M174+M177+M178+M179+M183+M184+M187+M188+M189+M190+M191</f>
        <v>830966</v>
      </c>
      <c r="N163" s="95">
        <f>N167+N170+N171+N174+N177+N178+N179+N183+N184+N187+N188+N189+N190+N191</f>
        <v>138333</v>
      </c>
      <c r="O163" s="95">
        <f>O167+O170+O171+O174+O177+O178+O179+O183+O184+O187+O188+O189+O190+O191</f>
        <v>50563</v>
      </c>
      <c r="P163" s="95">
        <f>P167+P170+P171+P174+P177+P178+P179+P183+P184+P187+P188+P189+P190+P191</f>
        <v>831634</v>
      </c>
      <c r="Q163" s="95">
        <f>Q167+Q170+Q171+Q174+Q177+Q178+Q179+Q183+Q184+Q187+Q188+Q189+Q190+Q191</f>
        <v>138657</v>
      </c>
      <c r="R163" s="95">
        <f>R167+R170+R171+R174+R177+R178+R179+R183+R184+R187+R188+R189+R190+R191</f>
        <v>50873</v>
      </c>
      <c r="S163" s="95">
        <f>S167+S170+S171+S174+S177+S178+S179+S183+S184+S187+S188+S189+S190+S191</f>
        <v>831849</v>
      </c>
      <c r="T163" s="95">
        <f>T167+T170+T171+T174+T177+T178+T179+T183+T184+T187+T188+T189+T190+T191</f>
        <v>138840</v>
      </c>
      <c r="U163" s="103">
        <f>U167+U170+U171+U174+U177+U178+U179+U183+U184+U187+U188+U189+U190+U191</f>
        <v>50980</v>
      </c>
      <c r="V163" s="103">
        <f>V167+V170+V171+V174+V177+V178+V179+V183+V184+V187+V188+V189+V190+V191</f>
        <v>831529</v>
      </c>
      <c r="W163" s="103">
        <f>W167+W170+W171+W174+W177+W178+W179+W183+W184+W187+W188+W189+W190+W191</f>
        <v>139033</v>
      </c>
      <c r="X163" s="103">
        <f>X167+X170+X171+X174+X177+X178+X179+X183+X184+X187+X188+X189+X190+X191</f>
        <v>51156</v>
      </c>
      <c r="Y163" s="103">
        <f>Y167+Y170+Y171+Y174+Y177+Y178+Y179+Y183+Y184+Y187+Y188+Y189+Y190+Y191</f>
        <v>834232</v>
      </c>
      <c r="Z163" s="103">
        <f>Z167+Z170+Z171+Z174+Z177+Z178+Z179+Z183+Z184+Z187+Z188+Z189+Z190+Z191</f>
        <v>139032</v>
      </c>
      <c r="AA163" s="103">
        <f>AA167+AA170+AA171+AA174+AA177+AA178+AA179+AA183+AA184+AA187+AA188+AA189+AA190+AA191</f>
        <v>51335</v>
      </c>
      <c r="AB163" s="103">
        <f>AB167+AB170+AB171+AB174+AB177+AB178+AB179+AB183+AB184+AB187+AB188+AB189+AB190+AB191</f>
        <v>831962</v>
      </c>
      <c r="AC163" s="103">
        <f>AC167+AC170+AC171+AC174+AC177+AC178+AC179+AC183+AC184+AC187+AC188+AC189+AC190+AC191</f>
        <v>139486</v>
      </c>
      <c r="AD163" s="103">
        <f>AD167+AD170+AD171+AD174+AD177+AD178+AD179+AD183+AD184+AD187+AD188+AD189+AD190+AD191</f>
        <v>51558</v>
      </c>
      <c r="AE163" s="103">
        <f>AE167+AE170+AE171+AE174+AE177+AE178+AE179+AE183+AE184+AE187+AE188+AE189+AE190+AE191</f>
        <v>826695</v>
      </c>
      <c r="AF163" s="103">
        <f>AF167+AF170+AF171+AF174+AF177+AF178+AF179+AF183+AF184+AF187+AF188+AF189+AF190+AF191</f>
        <v>140102</v>
      </c>
      <c r="AG163" s="103">
        <f>AG167+AG170+AG171+AG174+AG177+AG178+AG179+AG183+AG184+AG187+AG188+AG189+AG190+AG191</f>
        <v>51826</v>
      </c>
      <c r="AH163" s="103">
        <f>AH167+AH170+AH171+AH174+AH177+AH178+AH179+AH183+AH184+AH187+AH188+AH189+AH190+AH191</f>
        <v>832620</v>
      </c>
      <c r="AI163" s="103">
        <f>AI167+AI170+AI171+AI174+AI177+AI178+AI179+AI183+AI184+AI187+AI188+AI189+AI190+AI191</f>
        <v>140670</v>
      </c>
      <c r="AJ163" s="103">
        <f>AJ167+AJ170+AJ171+AJ174+AJ177+AJ178+AJ179+AJ183+AJ184+AJ187+AJ188+AJ189+AJ190+AJ191</f>
        <v>51960</v>
      </c>
      <c r="AK163" s="103">
        <f>AK167+AK170+AK171+AK174+AK177+AK178+AK179+AK183+AK184+AK187+AK188+AK189+AK190+AK191</f>
        <v>833284</v>
      </c>
      <c r="AL163" s="103">
        <f>AL167+AL170+AL171+AL174+AL177+AL178+AL179+AL183+AL184+AL187+AL188+AL189+AL190+AL191</f>
        <v>140656</v>
      </c>
    </row>
    <row r="164" spans="1:38" ht="21.75" thickTop="1">
      <c r="A164" s="28">
        <v>1</v>
      </c>
      <c r="B164" s="29" t="s">
        <v>83</v>
      </c>
      <c r="C164" s="64">
        <v>2643</v>
      </c>
      <c r="D164" s="64">
        <v>39448</v>
      </c>
      <c r="E164" s="64">
        <v>10610</v>
      </c>
      <c r="F164" s="64">
        <v>2650</v>
      </c>
      <c r="G164" s="64">
        <v>39894</v>
      </c>
      <c r="H164" s="64">
        <v>10674</v>
      </c>
      <c r="I164" s="64">
        <v>2665</v>
      </c>
      <c r="J164" s="64">
        <v>39951</v>
      </c>
      <c r="K164" s="64">
        <v>10803</v>
      </c>
      <c r="L164" s="64">
        <v>2679</v>
      </c>
      <c r="M164" s="64">
        <v>39803</v>
      </c>
      <c r="N164" s="64">
        <v>10977</v>
      </c>
      <c r="O164" s="64">
        <v>2688</v>
      </c>
      <c r="P164" s="64">
        <v>39478</v>
      </c>
      <c r="Q164" s="64">
        <v>10989</v>
      </c>
      <c r="R164" s="64">
        <v>2699</v>
      </c>
      <c r="S164" s="64">
        <v>39282</v>
      </c>
      <c r="T164" s="64">
        <v>11013</v>
      </c>
      <c r="U164" s="64">
        <v>2713</v>
      </c>
      <c r="V164" s="64">
        <v>39226</v>
      </c>
      <c r="W164" s="64">
        <v>11043</v>
      </c>
      <c r="X164" s="64">
        <v>2730</v>
      </c>
      <c r="Y164" s="64">
        <v>39651</v>
      </c>
      <c r="Z164" s="64">
        <v>11096</v>
      </c>
      <c r="AA164" s="64">
        <v>2735</v>
      </c>
      <c r="AB164" s="64">
        <v>39224</v>
      </c>
      <c r="AC164" s="64">
        <v>11174</v>
      </c>
      <c r="AD164" s="64">
        <v>2745</v>
      </c>
      <c r="AE164" s="64">
        <v>38844</v>
      </c>
      <c r="AF164" s="64">
        <v>11232</v>
      </c>
      <c r="AG164" s="64">
        <v>2753</v>
      </c>
      <c r="AH164" s="64">
        <v>38886</v>
      </c>
      <c r="AI164" s="64">
        <v>11238</v>
      </c>
      <c r="AJ164" s="64">
        <v>2755</v>
      </c>
      <c r="AK164" s="64">
        <v>38989</v>
      </c>
      <c r="AL164" s="64">
        <v>11252</v>
      </c>
    </row>
    <row r="165" spans="1:38" ht="21">
      <c r="A165" s="28"/>
      <c r="B165" s="29" t="s">
        <v>84</v>
      </c>
      <c r="C165" s="62">
        <v>1040</v>
      </c>
      <c r="D165" s="62">
        <v>20233</v>
      </c>
      <c r="E165" s="62">
        <v>4370</v>
      </c>
      <c r="F165" s="62">
        <v>1049</v>
      </c>
      <c r="G165" s="62">
        <v>20518</v>
      </c>
      <c r="H165" s="62">
        <v>4426</v>
      </c>
      <c r="I165" s="62">
        <v>1048</v>
      </c>
      <c r="J165" s="62">
        <v>20625</v>
      </c>
      <c r="K165" s="62">
        <v>4490</v>
      </c>
      <c r="L165" s="62">
        <v>1045</v>
      </c>
      <c r="M165" s="62">
        <v>20379</v>
      </c>
      <c r="N165" s="62">
        <v>4556</v>
      </c>
      <c r="O165" s="62">
        <v>1047</v>
      </c>
      <c r="P165" s="62">
        <v>20605</v>
      </c>
      <c r="Q165" s="62">
        <v>4568</v>
      </c>
      <c r="R165" s="62">
        <v>1052</v>
      </c>
      <c r="S165" s="62">
        <v>20783</v>
      </c>
      <c r="T165" s="62">
        <v>4549</v>
      </c>
      <c r="U165" s="62">
        <v>1056</v>
      </c>
      <c r="V165" s="62">
        <v>20750</v>
      </c>
      <c r="W165" s="62">
        <v>4541</v>
      </c>
      <c r="X165" s="62">
        <v>1052</v>
      </c>
      <c r="Y165" s="62">
        <v>20871</v>
      </c>
      <c r="Z165" s="62">
        <v>4550</v>
      </c>
      <c r="AA165" s="62">
        <v>1062</v>
      </c>
      <c r="AB165" s="62">
        <v>20641</v>
      </c>
      <c r="AC165" s="62">
        <v>4586</v>
      </c>
      <c r="AD165" s="62">
        <v>1065</v>
      </c>
      <c r="AE165" s="62">
        <v>20569</v>
      </c>
      <c r="AF165" s="62">
        <v>4576</v>
      </c>
      <c r="AG165" s="62">
        <v>1074</v>
      </c>
      <c r="AH165" s="62">
        <v>20533</v>
      </c>
      <c r="AI165" s="62">
        <v>4585</v>
      </c>
      <c r="AJ165" s="62">
        <v>1073</v>
      </c>
      <c r="AK165" s="62">
        <v>20503</v>
      </c>
      <c r="AL165" s="62">
        <v>4580</v>
      </c>
    </row>
    <row r="166" spans="1:38" ht="21">
      <c r="A166" s="28"/>
      <c r="B166" s="29" t="s">
        <v>189</v>
      </c>
      <c r="C166" s="62">
        <v>549</v>
      </c>
      <c r="D166" s="62">
        <v>7013</v>
      </c>
      <c r="E166" s="62">
        <v>1604</v>
      </c>
      <c r="F166" s="62">
        <v>554</v>
      </c>
      <c r="G166" s="62">
        <v>7053</v>
      </c>
      <c r="H166" s="62">
        <v>1615</v>
      </c>
      <c r="I166" s="62">
        <v>562</v>
      </c>
      <c r="J166" s="62">
        <v>7043</v>
      </c>
      <c r="K166" s="62">
        <v>1634</v>
      </c>
      <c r="L166" s="62">
        <v>567</v>
      </c>
      <c r="M166" s="62">
        <v>7039</v>
      </c>
      <c r="N166" s="62">
        <v>1652</v>
      </c>
      <c r="O166" s="62">
        <v>573</v>
      </c>
      <c r="P166" s="62">
        <v>7120</v>
      </c>
      <c r="Q166" s="62">
        <v>1630</v>
      </c>
      <c r="R166" s="62">
        <v>571</v>
      </c>
      <c r="S166" s="62">
        <v>7109</v>
      </c>
      <c r="T166" s="62">
        <v>1628</v>
      </c>
      <c r="U166" s="62">
        <v>571</v>
      </c>
      <c r="V166" s="62">
        <v>7107</v>
      </c>
      <c r="W166" s="62">
        <v>1628</v>
      </c>
      <c r="X166" s="62">
        <v>571</v>
      </c>
      <c r="Y166" s="62">
        <v>7108</v>
      </c>
      <c r="Z166" s="62">
        <v>1635</v>
      </c>
      <c r="AA166" s="62">
        <v>576</v>
      </c>
      <c r="AB166" s="62">
        <v>7162</v>
      </c>
      <c r="AC166" s="62">
        <v>1642</v>
      </c>
      <c r="AD166" s="62">
        <v>578</v>
      </c>
      <c r="AE166" s="62">
        <v>7042</v>
      </c>
      <c r="AF166" s="62">
        <v>1651</v>
      </c>
      <c r="AG166" s="62">
        <v>579</v>
      </c>
      <c r="AH166" s="62">
        <v>7032</v>
      </c>
      <c r="AI166" s="62">
        <v>1654</v>
      </c>
      <c r="AJ166" s="62">
        <v>584</v>
      </c>
      <c r="AK166" s="62">
        <v>6998</v>
      </c>
      <c r="AL166" s="62">
        <v>1643</v>
      </c>
    </row>
    <row r="167" spans="1:38" ht="21">
      <c r="A167" s="28"/>
      <c r="B167" s="65" t="s">
        <v>167</v>
      </c>
      <c r="C167" s="49">
        <f aca="true" t="shared" si="43" ref="C167:H167">SUM(C164:C166)</f>
        <v>4232</v>
      </c>
      <c r="D167" s="49">
        <f t="shared" si="43"/>
        <v>66694</v>
      </c>
      <c r="E167" s="49">
        <f t="shared" si="43"/>
        <v>16584</v>
      </c>
      <c r="F167" s="49">
        <f t="shared" si="43"/>
        <v>4253</v>
      </c>
      <c r="G167" s="49">
        <f t="shared" si="43"/>
        <v>67465</v>
      </c>
      <c r="H167" s="49">
        <f t="shared" si="43"/>
        <v>16715</v>
      </c>
      <c r="I167" s="49">
        <f>SUM(I164:I166)</f>
        <v>4275</v>
      </c>
      <c r="J167" s="49">
        <f>SUM(J164:J166)</f>
        <v>67619</v>
      </c>
      <c r="K167" s="49">
        <f>SUM(K164:K166)</f>
        <v>16927</v>
      </c>
      <c r="L167" s="49">
        <f>SUM(L164:L166)</f>
        <v>4291</v>
      </c>
      <c r="M167" s="49">
        <f>SUM(M164:M166)</f>
        <v>67221</v>
      </c>
      <c r="N167" s="49">
        <f>SUM(N164:N166)</f>
        <v>17185</v>
      </c>
      <c r="O167" s="49">
        <f>SUM(O164:O166)</f>
        <v>4308</v>
      </c>
      <c r="P167" s="49">
        <f>SUM(P164:P166)</f>
        <v>67203</v>
      </c>
      <c r="Q167" s="49">
        <f>SUM(Q164:Q166)</f>
        <v>17187</v>
      </c>
      <c r="R167" s="49">
        <f>SUM(R164:R166)</f>
        <v>4322</v>
      </c>
      <c r="S167" s="49">
        <f>SUM(S164:S166)</f>
        <v>67174</v>
      </c>
      <c r="T167" s="49">
        <f>SUM(T164:T166)</f>
        <v>17190</v>
      </c>
      <c r="U167" s="74">
        <f>SUM(U164:U166)</f>
        <v>4340</v>
      </c>
      <c r="V167" s="74">
        <f>SUM(V164:V166)</f>
        <v>67083</v>
      </c>
      <c r="W167" s="74">
        <f>SUM(W164:W166)</f>
        <v>17212</v>
      </c>
      <c r="X167" s="74">
        <f>SUM(X164:X166)</f>
        <v>4353</v>
      </c>
      <c r="Y167" s="74">
        <f>SUM(Y164:Y166)</f>
        <v>67630</v>
      </c>
      <c r="Z167" s="74">
        <f>SUM(Z164:Z166)</f>
        <v>17281</v>
      </c>
      <c r="AA167" s="74">
        <f>SUM(AA164:AA166)</f>
        <v>4373</v>
      </c>
      <c r="AB167" s="74">
        <f>SUM(AB164:AB166)</f>
        <v>67027</v>
      </c>
      <c r="AC167" s="74">
        <f>SUM(AC164:AC166)</f>
        <v>17402</v>
      </c>
      <c r="AD167" s="74">
        <f>SUM(AD164:AD166)</f>
        <v>4388</v>
      </c>
      <c r="AE167" s="74">
        <f>SUM(AE164:AE166)</f>
        <v>66455</v>
      </c>
      <c r="AF167" s="74">
        <f>SUM(AF164:AF166)</f>
        <v>17459</v>
      </c>
      <c r="AG167" s="74">
        <f>SUM(AG164:AG166)</f>
        <v>4406</v>
      </c>
      <c r="AH167" s="74">
        <f>SUM(AH164:AH166)</f>
        <v>66451</v>
      </c>
      <c r="AI167" s="74">
        <f>SUM(AI164:AI166)</f>
        <v>17477</v>
      </c>
      <c r="AJ167" s="74">
        <f>SUM(AJ164:AJ166)</f>
        <v>4412</v>
      </c>
      <c r="AK167" s="74">
        <f>SUM(AK164:AK166)</f>
        <v>66490</v>
      </c>
      <c r="AL167" s="74">
        <f>SUM(AL164:AL166)</f>
        <v>17475</v>
      </c>
    </row>
    <row r="168" spans="1:38" ht="21">
      <c r="A168" s="28">
        <f>A164+1</f>
        <v>2</v>
      </c>
      <c r="B168" s="29" t="s">
        <v>85</v>
      </c>
      <c r="C168" s="62">
        <v>2683</v>
      </c>
      <c r="D168" s="62">
        <v>40924</v>
      </c>
      <c r="E168" s="62">
        <v>5153</v>
      </c>
      <c r="F168" s="62">
        <v>2694</v>
      </c>
      <c r="G168" s="62">
        <v>41267</v>
      </c>
      <c r="H168" s="62">
        <v>5217</v>
      </c>
      <c r="I168" s="62">
        <v>2726</v>
      </c>
      <c r="J168" s="62">
        <v>41654</v>
      </c>
      <c r="K168" s="62">
        <v>5254</v>
      </c>
      <c r="L168" s="62">
        <v>2746</v>
      </c>
      <c r="M168" s="62">
        <v>41454</v>
      </c>
      <c r="N168" s="62">
        <v>5327</v>
      </c>
      <c r="O168" s="62">
        <v>2738</v>
      </c>
      <c r="P168" s="62">
        <v>41458</v>
      </c>
      <c r="Q168" s="62">
        <v>5332</v>
      </c>
      <c r="R168" s="62">
        <v>2753</v>
      </c>
      <c r="S168" s="62">
        <v>41378</v>
      </c>
      <c r="T168" s="62">
        <v>5308</v>
      </c>
      <c r="U168" s="62">
        <v>2743</v>
      </c>
      <c r="V168" s="62">
        <v>41165</v>
      </c>
      <c r="W168" s="62">
        <v>5350</v>
      </c>
      <c r="X168" s="62">
        <v>2758</v>
      </c>
      <c r="Y168" s="62">
        <v>41525</v>
      </c>
      <c r="Z168" s="62">
        <v>5317</v>
      </c>
      <c r="AA168" s="62">
        <v>2772</v>
      </c>
      <c r="AB168" s="62">
        <v>41344</v>
      </c>
      <c r="AC168" s="62">
        <v>5320</v>
      </c>
      <c r="AD168" s="62">
        <v>2769</v>
      </c>
      <c r="AE168" s="62">
        <v>41134</v>
      </c>
      <c r="AF168" s="62">
        <v>5361</v>
      </c>
      <c r="AG168" s="62">
        <v>2768</v>
      </c>
      <c r="AH168" s="62">
        <v>41385</v>
      </c>
      <c r="AI168" s="62">
        <v>5370</v>
      </c>
      <c r="AJ168" s="62">
        <v>2778</v>
      </c>
      <c r="AK168" s="62">
        <v>41309</v>
      </c>
      <c r="AL168" s="62">
        <v>5321</v>
      </c>
    </row>
    <row r="169" spans="1:38" ht="21">
      <c r="A169" s="28"/>
      <c r="B169" s="29" t="s">
        <v>177</v>
      </c>
      <c r="C169" s="62">
        <v>574</v>
      </c>
      <c r="D169" s="62">
        <v>8212</v>
      </c>
      <c r="E169" s="62">
        <v>543</v>
      </c>
      <c r="F169" s="62">
        <v>576</v>
      </c>
      <c r="G169" s="62">
        <v>8193</v>
      </c>
      <c r="H169" s="62">
        <v>566</v>
      </c>
      <c r="I169" s="62">
        <v>580</v>
      </c>
      <c r="J169" s="62">
        <v>8176</v>
      </c>
      <c r="K169" s="62">
        <v>587</v>
      </c>
      <c r="L169" s="62">
        <v>570</v>
      </c>
      <c r="M169" s="62">
        <v>7983</v>
      </c>
      <c r="N169" s="62">
        <v>599</v>
      </c>
      <c r="O169" s="62">
        <v>525</v>
      </c>
      <c r="P169" s="62">
        <v>7189</v>
      </c>
      <c r="Q169" s="62">
        <v>615</v>
      </c>
      <c r="R169" s="62">
        <v>507</v>
      </c>
      <c r="S169" s="62">
        <v>7084</v>
      </c>
      <c r="T169" s="62">
        <v>623</v>
      </c>
      <c r="U169" s="62">
        <v>492</v>
      </c>
      <c r="V169" s="62">
        <v>6988</v>
      </c>
      <c r="W169" s="62">
        <v>629</v>
      </c>
      <c r="X169" s="62">
        <v>493</v>
      </c>
      <c r="Y169" s="62">
        <v>6960</v>
      </c>
      <c r="Z169" s="62">
        <v>640</v>
      </c>
      <c r="AA169" s="62">
        <v>498</v>
      </c>
      <c r="AB169" s="62">
        <v>7059</v>
      </c>
      <c r="AC169" s="62">
        <v>647</v>
      </c>
      <c r="AD169" s="62">
        <v>513</v>
      </c>
      <c r="AE169" s="62">
        <v>7266</v>
      </c>
      <c r="AF169" s="62">
        <v>653</v>
      </c>
      <c r="AG169" s="62">
        <v>572</v>
      </c>
      <c r="AH169" s="62">
        <v>7953</v>
      </c>
      <c r="AI169" s="62">
        <v>656</v>
      </c>
      <c r="AJ169" s="62">
        <v>586</v>
      </c>
      <c r="AK169" s="62">
        <v>8183</v>
      </c>
      <c r="AL169" s="62">
        <v>649</v>
      </c>
    </row>
    <row r="170" spans="1:38" ht="21">
      <c r="A170" s="28"/>
      <c r="B170" s="65" t="s">
        <v>180</v>
      </c>
      <c r="C170" s="49">
        <f aca="true" t="shared" si="44" ref="C170:H170">SUM(C168:C169)</f>
        <v>3257</v>
      </c>
      <c r="D170" s="49">
        <f t="shared" si="44"/>
        <v>49136</v>
      </c>
      <c r="E170" s="49">
        <f t="shared" si="44"/>
        <v>5696</v>
      </c>
      <c r="F170" s="49">
        <f t="shared" si="44"/>
        <v>3270</v>
      </c>
      <c r="G170" s="49">
        <f t="shared" si="44"/>
        <v>49460</v>
      </c>
      <c r="H170" s="49">
        <f t="shared" si="44"/>
        <v>5783</v>
      </c>
      <c r="I170" s="49">
        <f>SUM(I168:I169)</f>
        <v>3306</v>
      </c>
      <c r="J170" s="49">
        <f>SUM(J168:J169)</f>
        <v>49830</v>
      </c>
      <c r="K170" s="49">
        <f>SUM(K168:K169)</f>
        <v>5841</v>
      </c>
      <c r="L170" s="49">
        <f>SUM(L168:L169)</f>
        <v>3316</v>
      </c>
      <c r="M170" s="49">
        <f>SUM(M168:M169)</f>
        <v>49437</v>
      </c>
      <c r="N170" s="49">
        <f>SUM(N168:N169)</f>
        <v>5926</v>
      </c>
      <c r="O170" s="49">
        <f>SUM(O168:O169)</f>
        <v>3263</v>
      </c>
      <c r="P170" s="49">
        <f>SUM(P168:P169)</f>
        <v>48647</v>
      </c>
      <c r="Q170" s="49">
        <f>SUM(Q168:Q169)</f>
        <v>5947</v>
      </c>
      <c r="R170" s="49">
        <f>SUM(R168:R169)</f>
        <v>3260</v>
      </c>
      <c r="S170" s="49">
        <f>SUM(S168:S169)</f>
        <v>48462</v>
      </c>
      <c r="T170" s="49">
        <f>SUM(T168:T169)</f>
        <v>5931</v>
      </c>
      <c r="U170" s="74">
        <f>SUM(U168:U169)</f>
        <v>3235</v>
      </c>
      <c r="V170" s="74">
        <f>SUM(V168:V169)</f>
        <v>48153</v>
      </c>
      <c r="W170" s="74">
        <f>SUM(W168:W169)</f>
        <v>5979</v>
      </c>
      <c r="X170" s="74">
        <f>SUM(X168:X169)</f>
        <v>3251</v>
      </c>
      <c r="Y170" s="74">
        <f>SUM(Y168:Y169)</f>
        <v>48485</v>
      </c>
      <c r="Z170" s="74">
        <f>SUM(Z168:Z169)</f>
        <v>5957</v>
      </c>
      <c r="AA170" s="74">
        <f>SUM(AA168:AA169)</f>
        <v>3270</v>
      </c>
      <c r="AB170" s="74">
        <f>SUM(AB168:AB169)</f>
        <v>48403</v>
      </c>
      <c r="AC170" s="74">
        <f>SUM(AC168:AC169)</f>
        <v>5967</v>
      </c>
      <c r="AD170" s="74">
        <f>SUM(AD168:AD169)</f>
        <v>3282</v>
      </c>
      <c r="AE170" s="74">
        <f>SUM(AE168:AE169)</f>
        <v>48400</v>
      </c>
      <c r="AF170" s="74">
        <f>SUM(AF168:AF169)</f>
        <v>6014</v>
      </c>
      <c r="AG170" s="74">
        <f>SUM(AG168:AG169)</f>
        <v>3340</v>
      </c>
      <c r="AH170" s="74">
        <f>SUM(AH168:AH169)</f>
        <v>49338</v>
      </c>
      <c r="AI170" s="74">
        <f>SUM(AI168:AI169)</f>
        <v>6026</v>
      </c>
      <c r="AJ170" s="74">
        <f>SUM(AJ168:AJ169)</f>
        <v>3364</v>
      </c>
      <c r="AK170" s="74">
        <f>SUM(AK168:AK169)</f>
        <v>49492</v>
      </c>
      <c r="AL170" s="74">
        <f>SUM(AL168:AL169)</f>
        <v>5970</v>
      </c>
    </row>
    <row r="171" spans="1:38" ht="21">
      <c r="A171" s="28">
        <f>A168+1</f>
        <v>3</v>
      </c>
      <c r="B171" s="29" t="s">
        <v>86</v>
      </c>
      <c r="C171" s="62">
        <v>1495</v>
      </c>
      <c r="D171" s="62">
        <v>26852</v>
      </c>
      <c r="E171" s="62">
        <v>3911</v>
      </c>
      <c r="F171" s="62">
        <v>1495</v>
      </c>
      <c r="G171" s="62">
        <v>27023</v>
      </c>
      <c r="H171" s="62">
        <v>3946</v>
      </c>
      <c r="I171" s="62">
        <v>1503</v>
      </c>
      <c r="J171" s="62">
        <v>27225</v>
      </c>
      <c r="K171" s="62">
        <v>4035</v>
      </c>
      <c r="L171" s="62">
        <v>1510</v>
      </c>
      <c r="M171" s="62">
        <v>27245</v>
      </c>
      <c r="N171" s="62">
        <v>4063</v>
      </c>
      <c r="O171" s="62">
        <v>1498</v>
      </c>
      <c r="P171" s="62">
        <v>26877</v>
      </c>
      <c r="Q171" s="62">
        <v>4096</v>
      </c>
      <c r="R171" s="62">
        <v>1499</v>
      </c>
      <c r="S171" s="62">
        <v>26763</v>
      </c>
      <c r="T171" s="62">
        <v>4129</v>
      </c>
      <c r="U171" s="62">
        <v>1498</v>
      </c>
      <c r="V171" s="62">
        <v>26714</v>
      </c>
      <c r="W171" s="62">
        <v>4118</v>
      </c>
      <c r="X171" s="62">
        <v>1492</v>
      </c>
      <c r="Y171" s="62">
        <v>26625</v>
      </c>
      <c r="Z171" s="62">
        <v>4143</v>
      </c>
      <c r="AA171" s="62">
        <v>1490</v>
      </c>
      <c r="AB171" s="62">
        <v>26511</v>
      </c>
      <c r="AC171" s="62">
        <v>4140</v>
      </c>
      <c r="AD171" s="62">
        <v>1496</v>
      </c>
      <c r="AE171" s="62">
        <v>26630</v>
      </c>
      <c r="AF171" s="62">
        <v>4103</v>
      </c>
      <c r="AG171" s="62">
        <v>1503</v>
      </c>
      <c r="AH171" s="62">
        <v>27234</v>
      </c>
      <c r="AI171" s="62">
        <v>4137</v>
      </c>
      <c r="AJ171" s="62">
        <v>1509</v>
      </c>
      <c r="AK171" s="62">
        <v>27390</v>
      </c>
      <c r="AL171" s="62">
        <v>4110</v>
      </c>
    </row>
    <row r="172" spans="1:38" ht="21">
      <c r="A172" s="28">
        <f>A171+1</f>
        <v>4</v>
      </c>
      <c r="B172" s="29" t="s">
        <v>87</v>
      </c>
      <c r="C172" s="62">
        <v>7279</v>
      </c>
      <c r="D172" s="62">
        <v>93400</v>
      </c>
      <c r="E172" s="62">
        <v>23915</v>
      </c>
      <c r="F172" s="62">
        <v>7341</v>
      </c>
      <c r="G172" s="62">
        <v>94956</v>
      </c>
      <c r="H172" s="62">
        <v>24053</v>
      </c>
      <c r="I172" s="62">
        <v>7439</v>
      </c>
      <c r="J172" s="62">
        <v>95783</v>
      </c>
      <c r="K172" s="62">
        <v>24214</v>
      </c>
      <c r="L172" s="62">
        <v>7475</v>
      </c>
      <c r="M172" s="62">
        <v>95737</v>
      </c>
      <c r="N172" s="62">
        <v>24328</v>
      </c>
      <c r="O172" s="62">
        <v>7517</v>
      </c>
      <c r="P172" s="62">
        <v>96451</v>
      </c>
      <c r="Q172" s="62">
        <v>24437</v>
      </c>
      <c r="R172" s="62">
        <v>7512</v>
      </c>
      <c r="S172" s="62">
        <v>97309</v>
      </c>
      <c r="T172" s="62">
        <v>24447</v>
      </c>
      <c r="U172" s="62">
        <v>7532</v>
      </c>
      <c r="V172" s="62">
        <v>97541</v>
      </c>
      <c r="W172" s="62">
        <v>24498</v>
      </c>
      <c r="X172" s="62">
        <v>7542</v>
      </c>
      <c r="Y172" s="62">
        <v>98468</v>
      </c>
      <c r="Z172" s="62">
        <v>24484</v>
      </c>
      <c r="AA172" s="62">
        <v>7558</v>
      </c>
      <c r="AB172" s="62">
        <v>99186</v>
      </c>
      <c r="AC172" s="62">
        <v>24540</v>
      </c>
      <c r="AD172" s="62">
        <v>7592</v>
      </c>
      <c r="AE172" s="62">
        <v>99174</v>
      </c>
      <c r="AF172" s="62">
        <v>24603</v>
      </c>
      <c r="AG172" s="62">
        <v>7629</v>
      </c>
      <c r="AH172" s="62">
        <v>100291</v>
      </c>
      <c r="AI172" s="62">
        <v>24772</v>
      </c>
      <c r="AJ172" s="62">
        <v>7659</v>
      </c>
      <c r="AK172" s="62">
        <v>101035</v>
      </c>
      <c r="AL172" s="62">
        <v>24792</v>
      </c>
    </row>
    <row r="173" spans="1:38" ht="21">
      <c r="A173" s="28"/>
      <c r="B173" s="29" t="s">
        <v>110</v>
      </c>
      <c r="C173" s="62">
        <v>4027</v>
      </c>
      <c r="D173" s="62">
        <v>73267</v>
      </c>
      <c r="E173" s="62">
        <v>4349</v>
      </c>
      <c r="F173" s="62">
        <v>4034</v>
      </c>
      <c r="G173" s="62">
        <v>74245</v>
      </c>
      <c r="H173" s="62">
        <v>4437</v>
      </c>
      <c r="I173" s="62">
        <v>4037</v>
      </c>
      <c r="J173" s="62">
        <v>74859</v>
      </c>
      <c r="K173" s="62">
        <v>4552</v>
      </c>
      <c r="L173" s="62">
        <v>4058</v>
      </c>
      <c r="M173" s="62">
        <v>74986</v>
      </c>
      <c r="N173" s="62">
        <v>4635</v>
      </c>
      <c r="O173" s="62">
        <v>4052</v>
      </c>
      <c r="P173" s="62">
        <v>75377</v>
      </c>
      <c r="Q173" s="62">
        <v>4698</v>
      </c>
      <c r="R173" s="62">
        <v>4076</v>
      </c>
      <c r="S173" s="62">
        <v>75425</v>
      </c>
      <c r="T173" s="62">
        <v>4769</v>
      </c>
      <c r="U173" s="62">
        <v>4075</v>
      </c>
      <c r="V173" s="62">
        <v>75458</v>
      </c>
      <c r="W173" s="62">
        <v>4821</v>
      </c>
      <c r="X173" s="62">
        <v>4096</v>
      </c>
      <c r="Y173" s="62">
        <v>75976</v>
      </c>
      <c r="Z173" s="62">
        <v>4842</v>
      </c>
      <c r="AA173" s="62">
        <v>4114</v>
      </c>
      <c r="AB173" s="62">
        <v>76188</v>
      </c>
      <c r="AC173" s="62">
        <v>4872</v>
      </c>
      <c r="AD173" s="62">
        <v>4124</v>
      </c>
      <c r="AE173" s="62">
        <v>76523</v>
      </c>
      <c r="AF173" s="62">
        <v>4914</v>
      </c>
      <c r="AG173" s="62">
        <v>4151</v>
      </c>
      <c r="AH173" s="62">
        <v>77279</v>
      </c>
      <c r="AI173" s="62">
        <v>5039</v>
      </c>
      <c r="AJ173" s="62">
        <v>4162</v>
      </c>
      <c r="AK173" s="62">
        <v>78077</v>
      </c>
      <c r="AL173" s="62">
        <v>5104</v>
      </c>
    </row>
    <row r="174" spans="1:38" ht="21">
      <c r="A174" s="28"/>
      <c r="B174" s="65" t="s">
        <v>169</v>
      </c>
      <c r="C174" s="49">
        <f aca="true" t="shared" si="45" ref="C174:H174">SUM(C172:C173)</f>
        <v>11306</v>
      </c>
      <c r="D174" s="49">
        <f t="shared" si="45"/>
        <v>166667</v>
      </c>
      <c r="E174" s="49">
        <f t="shared" si="45"/>
        <v>28264</v>
      </c>
      <c r="F174" s="49">
        <f t="shared" si="45"/>
        <v>11375</v>
      </c>
      <c r="G174" s="49">
        <f t="shared" si="45"/>
        <v>169201</v>
      </c>
      <c r="H174" s="49">
        <f t="shared" si="45"/>
        <v>28490</v>
      </c>
      <c r="I174" s="49">
        <f>SUM(I172:I173)</f>
        <v>11476</v>
      </c>
      <c r="J174" s="49">
        <f>SUM(J172:J173)</f>
        <v>170642</v>
      </c>
      <c r="K174" s="49">
        <f>SUM(K172:K173)</f>
        <v>28766</v>
      </c>
      <c r="L174" s="49">
        <f>SUM(L172:L173)</f>
        <v>11533</v>
      </c>
      <c r="M174" s="49">
        <f>SUM(M172:M173)</f>
        <v>170723</v>
      </c>
      <c r="N174" s="49">
        <f>SUM(N172:N173)</f>
        <v>28963</v>
      </c>
      <c r="O174" s="49">
        <f>SUM(O172:O173)</f>
        <v>11569</v>
      </c>
      <c r="P174" s="49">
        <f>SUM(P172:P173)</f>
        <v>171828</v>
      </c>
      <c r="Q174" s="49">
        <f>SUM(Q172:Q173)</f>
        <v>29135</v>
      </c>
      <c r="R174" s="49">
        <f>SUM(R172:R173)</f>
        <v>11588</v>
      </c>
      <c r="S174" s="49">
        <f>SUM(S172:S173)</f>
        <v>172734</v>
      </c>
      <c r="T174" s="49">
        <f>SUM(T172:T173)</f>
        <v>29216</v>
      </c>
      <c r="U174" s="74">
        <f>SUM(U172:U173)</f>
        <v>11607</v>
      </c>
      <c r="V174" s="74">
        <f>SUM(V172:V173)</f>
        <v>172999</v>
      </c>
      <c r="W174" s="74">
        <f>SUM(W172:W173)</f>
        <v>29319</v>
      </c>
      <c r="X174" s="74">
        <f>SUM(X172:X173)</f>
        <v>11638</v>
      </c>
      <c r="Y174" s="74">
        <f>SUM(Y172:Y173)</f>
        <v>174444</v>
      </c>
      <c r="Z174" s="74">
        <f>SUM(Z172:Z173)</f>
        <v>29326</v>
      </c>
      <c r="AA174" s="74">
        <f>SUM(AA172:AA173)</f>
        <v>11672</v>
      </c>
      <c r="AB174" s="74">
        <f>SUM(AB172:AB173)</f>
        <v>175374</v>
      </c>
      <c r="AC174" s="74">
        <f>SUM(AC172:AC173)</f>
        <v>29412</v>
      </c>
      <c r="AD174" s="74">
        <f>SUM(AD172:AD173)</f>
        <v>11716</v>
      </c>
      <c r="AE174" s="74">
        <f>SUM(AE172:AE173)</f>
        <v>175697</v>
      </c>
      <c r="AF174" s="74">
        <f>SUM(AF172:AF173)</f>
        <v>29517</v>
      </c>
      <c r="AG174" s="74">
        <f>SUM(AG172:AG173)</f>
        <v>11780</v>
      </c>
      <c r="AH174" s="74">
        <f>SUM(AH172:AH173)</f>
        <v>177570</v>
      </c>
      <c r="AI174" s="74">
        <f>SUM(AI172:AI173)</f>
        <v>29811</v>
      </c>
      <c r="AJ174" s="74">
        <f>SUM(AJ172:AJ173)</f>
        <v>11821</v>
      </c>
      <c r="AK174" s="74">
        <f>SUM(AK172:AK173)</f>
        <v>179112</v>
      </c>
      <c r="AL174" s="74">
        <f>SUM(AL172:AL173)</f>
        <v>29896</v>
      </c>
    </row>
    <row r="175" spans="1:38" ht="21">
      <c r="A175" s="28">
        <f>A172+1</f>
        <v>5</v>
      </c>
      <c r="B175" s="29" t="s">
        <v>88</v>
      </c>
      <c r="C175" s="62">
        <v>4061</v>
      </c>
      <c r="D175" s="62">
        <v>81767</v>
      </c>
      <c r="E175" s="62">
        <v>12690</v>
      </c>
      <c r="F175" s="62">
        <v>4073</v>
      </c>
      <c r="G175" s="62">
        <v>82342</v>
      </c>
      <c r="H175" s="62">
        <v>12839</v>
      </c>
      <c r="I175" s="62">
        <v>4099</v>
      </c>
      <c r="J175" s="62">
        <v>83311</v>
      </c>
      <c r="K175" s="62">
        <v>12919</v>
      </c>
      <c r="L175" s="62">
        <v>4108</v>
      </c>
      <c r="M175" s="62">
        <v>82802</v>
      </c>
      <c r="N175" s="62">
        <v>13046</v>
      </c>
      <c r="O175" s="62">
        <v>4125</v>
      </c>
      <c r="P175" s="62">
        <v>82707</v>
      </c>
      <c r="Q175" s="62">
        <v>13067</v>
      </c>
      <c r="R175" s="62">
        <v>4135</v>
      </c>
      <c r="S175" s="62">
        <v>82825</v>
      </c>
      <c r="T175" s="62">
        <v>13098</v>
      </c>
      <c r="U175" s="62">
        <v>4158</v>
      </c>
      <c r="V175" s="62">
        <v>82283</v>
      </c>
      <c r="W175" s="62">
        <v>13178</v>
      </c>
      <c r="X175" s="62">
        <v>4152</v>
      </c>
      <c r="Y175" s="62">
        <v>82010</v>
      </c>
      <c r="Z175" s="62">
        <v>13250</v>
      </c>
      <c r="AA175" s="62">
        <v>4155</v>
      </c>
      <c r="AB175" s="62">
        <v>81075</v>
      </c>
      <c r="AC175" s="62">
        <v>13331</v>
      </c>
      <c r="AD175" s="62">
        <v>4166</v>
      </c>
      <c r="AE175" s="62">
        <v>80724</v>
      </c>
      <c r="AF175" s="62">
        <v>13421</v>
      </c>
      <c r="AG175" s="62">
        <v>4185</v>
      </c>
      <c r="AH175" s="62">
        <v>80652</v>
      </c>
      <c r="AI175" s="62">
        <v>13507</v>
      </c>
      <c r="AJ175" s="62">
        <v>4192</v>
      </c>
      <c r="AK175" s="62">
        <v>80896</v>
      </c>
      <c r="AL175" s="62">
        <v>13444</v>
      </c>
    </row>
    <row r="176" spans="1:38" ht="21">
      <c r="A176" s="28"/>
      <c r="B176" s="29" t="s">
        <v>111</v>
      </c>
      <c r="C176" s="62">
        <v>2818</v>
      </c>
      <c r="D176" s="62">
        <v>41015</v>
      </c>
      <c r="E176" s="62">
        <v>3082</v>
      </c>
      <c r="F176" s="62">
        <v>2847</v>
      </c>
      <c r="G176" s="62">
        <v>41114</v>
      </c>
      <c r="H176" s="62">
        <v>3128</v>
      </c>
      <c r="I176" s="62">
        <v>2893</v>
      </c>
      <c r="J176" s="62">
        <v>40981</v>
      </c>
      <c r="K176" s="62">
        <v>3175</v>
      </c>
      <c r="L176" s="62">
        <v>2907</v>
      </c>
      <c r="M176" s="62">
        <v>40718</v>
      </c>
      <c r="N176" s="62">
        <v>3210</v>
      </c>
      <c r="O176" s="62">
        <v>2953</v>
      </c>
      <c r="P176" s="62">
        <v>40778</v>
      </c>
      <c r="Q176" s="62">
        <v>3212</v>
      </c>
      <c r="R176" s="62">
        <v>3069</v>
      </c>
      <c r="S176" s="62">
        <v>40872</v>
      </c>
      <c r="T176" s="62">
        <v>3229</v>
      </c>
      <c r="U176" s="62">
        <v>3161</v>
      </c>
      <c r="V176" s="62">
        <v>41365</v>
      </c>
      <c r="W176" s="62">
        <v>3255</v>
      </c>
      <c r="X176" s="62">
        <v>3255</v>
      </c>
      <c r="Y176" s="62">
        <v>41603</v>
      </c>
      <c r="Z176" s="62">
        <v>3257</v>
      </c>
      <c r="AA176" s="62">
        <v>3311</v>
      </c>
      <c r="AB176" s="62">
        <v>41338</v>
      </c>
      <c r="AC176" s="62">
        <v>3276</v>
      </c>
      <c r="AD176" s="62">
        <v>3374</v>
      </c>
      <c r="AE176" s="62">
        <v>41214</v>
      </c>
      <c r="AF176" s="62">
        <v>3266</v>
      </c>
      <c r="AG176" s="62">
        <v>3389</v>
      </c>
      <c r="AH176" s="62">
        <v>41352</v>
      </c>
      <c r="AI176" s="62">
        <v>3263</v>
      </c>
      <c r="AJ176" s="62">
        <v>3405</v>
      </c>
      <c r="AK176" s="62">
        <v>41350</v>
      </c>
      <c r="AL176" s="62">
        <v>3269</v>
      </c>
    </row>
    <row r="177" spans="1:38" ht="21">
      <c r="A177" s="28"/>
      <c r="B177" s="65" t="s">
        <v>168</v>
      </c>
      <c r="C177" s="49">
        <f aca="true" t="shared" si="46" ref="C177:H177">SUM(C175:C176)</f>
        <v>6879</v>
      </c>
      <c r="D177" s="49">
        <f t="shared" si="46"/>
        <v>122782</v>
      </c>
      <c r="E177" s="49">
        <f t="shared" si="46"/>
        <v>15772</v>
      </c>
      <c r="F177" s="49">
        <f t="shared" si="46"/>
        <v>6920</v>
      </c>
      <c r="G177" s="49">
        <f t="shared" si="46"/>
        <v>123456</v>
      </c>
      <c r="H177" s="49">
        <f t="shared" si="46"/>
        <v>15967</v>
      </c>
      <c r="I177" s="49">
        <f>SUM(I175:I176)</f>
        <v>6992</v>
      </c>
      <c r="J177" s="49">
        <f>SUM(J175:J176)</f>
        <v>124292</v>
      </c>
      <c r="K177" s="49">
        <f>SUM(K175:K176)</f>
        <v>16094</v>
      </c>
      <c r="L177" s="49">
        <f>SUM(L175:L176)</f>
        <v>7015</v>
      </c>
      <c r="M177" s="49">
        <f>SUM(M175:M176)</f>
        <v>123520</v>
      </c>
      <c r="N177" s="49">
        <f>SUM(N175:N176)</f>
        <v>16256</v>
      </c>
      <c r="O177" s="49">
        <f>SUM(O175:O176)</f>
        <v>7078</v>
      </c>
      <c r="P177" s="49">
        <f>SUM(P175:P176)</f>
        <v>123485</v>
      </c>
      <c r="Q177" s="49">
        <f>SUM(Q175:Q176)</f>
        <v>16279</v>
      </c>
      <c r="R177" s="49">
        <f>SUM(R175:R176)</f>
        <v>7204</v>
      </c>
      <c r="S177" s="49">
        <f>SUM(S175:S176)</f>
        <v>123697</v>
      </c>
      <c r="T177" s="49">
        <f>SUM(T175:T176)</f>
        <v>16327</v>
      </c>
      <c r="U177" s="74">
        <f>SUM(U175:U176)</f>
        <v>7319</v>
      </c>
      <c r="V177" s="74">
        <f>SUM(V175:V176)</f>
        <v>123648</v>
      </c>
      <c r="W177" s="74">
        <f>SUM(W175:W176)</f>
        <v>16433</v>
      </c>
      <c r="X177" s="74">
        <f>SUM(X175:X176)</f>
        <v>7407</v>
      </c>
      <c r="Y177" s="74">
        <f>SUM(Y175:Y176)</f>
        <v>123613</v>
      </c>
      <c r="Z177" s="74">
        <f>SUM(Z175:Z176)</f>
        <v>16507</v>
      </c>
      <c r="AA177" s="74">
        <f>SUM(AA175:AA176)</f>
        <v>7466</v>
      </c>
      <c r="AB177" s="74">
        <f>SUM(AB175:AB176)</f>
        <v>122413</v>
      </c>
      <c r="AC177" s="74">
        <f>SUM(AC175:AC176)</f>
        <v>16607</v>
      </c>
      <c r="AD177" s="74">
        <f>SUM(AD175:AD176)</f>
        <v>7540</v>
      </c>
      <c r="AE177" s="74">
        <f>SUM(AE175:AE176)</f>
        <v>121938</v>
      </c>
      <c r="AF177" s="74">
        <f>SUM(AF175:AF176)</f>
        <v>16687</v>
      </c>
      <c r="AG177" s="74">
        <f>SUM(AG175:AG176)</f>
        <v>7574</v>
      </c>
      <c r="AH177" s="74">
        <f>SUM(AH175:AH176)</f>
        <v>122004</v>
      </c>
      <c r="AI177" s="74">
        <f>SUM(AI175:AI176)</f>
        <v>16770</v>
      </c>
      <c r="AJ177" s="74">
        <f>SUM(AJ175:AJ176)</f>
        <v>7597</v>
      </c>
      <c r="AK177" s="74">
        <f>SUM(AK175:AK176)</f>
        <v>122246</v>
      </c>
      <c r="AL177" s="74">
        <f>SUM(AL175:AL176)</f>
        <v>16713</v>
      </c>
    </row>
    <row r="178" spans="1:38" ht="21">
      <c r="A178" s="28">
        <f>A175+1</f>
        <v>6</v>
      </c>
      <c r="B178" s="29" t="s">
        <v>89</v>
      </c>
      <c r="C178" s="62">
        <v>1880</v>
      </c>
      <c r="D178" s="62">
        <v>22458</v>
      </c>
      <c r="E178" s="62">
        <v>2100</v>
      </c>
      <c r="F178" s="62">
        <v>1889</v>
      </c>
      <c r="G178" s="62">
        <v>22390</v>
      </c>
      <c r="H178" s="62">
        <v>2114</v>
      </c>
      <c r="I178" s="62">
        <v>1871</v>
      </c>
      <c r="J178" s="62">
        <v>22148</v>
      </c>
      <c r="K178" s="62">
        <v>2132</v>
      </c>
      <c r="L178" s="62">
        <v>1858</v>
      </c>
      <c r="M178" s="62">
        <v>21631</v>
      </c>
      <c r="N178" s="62">
        <v>2155</v>
      </c>
      <c r="O178" s="62">
        <v>1846</v>
      </c>
      <c r="P178" s="62">
        <v>21365</v>
      </c>
      <c r="Q178" s="62">
        <v>2162</v>
      </c>
      <c r="R178" s="62">
        <v>1836</v>
      </c>
      <c r="S178" s="62">
        <v>20871</v>
      </c>
      <c r="T178" s="62">
        <v>2178</v>
      </c>
      <c r="U178" s="62">
        <v>1828</v>
      </c>
      <c r="V178" s="62">
        <v>20568</v>
      </c>
      <c r="W178" s="62">
        <v>2176</v>
      </c>
      <c r="X178" s="62">
        <v>1823</v>
      </c>
      <c r="Y178" s="62">
        <v>20411</v>
      </c>
      <c r="Z178" s="62">
        <v>2162</v>
      </c>
      <c r="AA178" s="62">
        <v>1817</v>
      </c>
      <c r="AB178" s="62">
        <v>20716</v>
      </c>
      <c r="AC178" s="62">
        <v>2160</v>
      </c>
      <c r="AD178" s="62">
        <v>1831</v>
      </c>
      <c r="AE178" s="62">
        <v>20789</v>
      </c>
      <c r="AF178" s="62">
        <v>2157</v>
      </c>
      <c r="AG178" s="62">
        <v>1856</v>
      </c>
      <c r="AH178" s="62">
        <v>21088</v>
      </c>
      <c r="AI178" s="62">
        <v>2160</v>
      </c>
      <c r="AJ178" s="62">
        <v>1848</v>
      </c>
      <c r="AK178" s="62">
        <v>20844</v>
      </c>
      <c r="AL178" s="62">
        <v>2136</v>
      </c>
    </row>
    <row r="179" spans="1:38" ht="21">
      <c r="A179" s="28">
        <f>A178+1</f>
        <v>7</v>
      </c>
      <c r="B179" s="29" t="s">
        <v>90</v>
      </c>
      <c r="C179" s="62">
        <v>2127</v>
      </c>
      <c r="D179" s="62">
        <v>35937</v>
      </c>
      <c r="E179" s="62">
        <v>6326</v>
      </c>
      <c r="F179" s="62">
        <v>2129</v>
      </c>
      <c r="G179" s="62">
        <v>36407</v>
      </c>
      <c r="H179" s="62">
        <v>6370</v>
      </c>
      <c r="I179" s="62">
        <v>2130</v>
      </c>
      <c r="J179" s="62">
        <v>36424</v>
      </c>
      <c r="K179" s="62">
        <v>6427</v>
      </c>
      <c r="L179" s="62">
        <v>2131</v>
      </c>
      <c r="M179" s="62">
        <v>35999</v>
      </c>
      <c r="N179" s="62">
        <v>6524</v>
      </c>
      <c r="O179" s="62">
        <v>2139</v>
      </c>
      <c r="P179" s="62">
        <v>36069</v>
      </c>
      <c r="Q179" s="62">
        <v>6509</v>
      </c>
      <c r="R179" s="62">
        <v>2148</v>
      </c>
      <c r="S179" s="62">
        <v>36327</v>
      </c>
      <c r="T179" s="62">
        <v>6534</v>
      </c>
      <c r="U179" s="62">
        <v>2153</v>
      </c>
      <c r="V179" s="62">
        <v>36185</v>
      </c>
      <c r="W179" s="62">
        <v>6559</v>
      </c>
      <c r="X179" s="62">
        <v>2162</v>
      </c>
      <c r="Y179" s="62">
        <v>36227</v>
      </c>
      <c r="Z179" s="62">
        <v>6552</v>
      </c>
      <c r="AA179" s="62">
        <v>2174</v>
      </c>
      <c r="AB179" s="62">
        <v>35820</v>
      </c>
      <c r="AC179" s="62">
        <v>6589</v>
      </c>
      <c r="AD179" s="62">
        <v>2196</v>
      </c>
      <c r="AE179" s="62">
        <v>35469</v>
      </c>
      <c r="AF179" s="62">
        <v>6622</v>
      </c>
      <c r="AG179" s="62">
        <v>2223</v>
      </c>
      <c r="AH179" s="62">
        <v>35783</v>
      </c>
      <c r="AI179" s="62">
        <v>6627</v>
      </c>
      <c r="AJ179" s="62">
        <v>2239</v>
      </c>
      <c r="AK179" s="62">
        <v>35583</v>
      </c>
      <c r="AL179" s="62">
        <v>6659</v>
      </c>
    </row>
    <row r="180" spans="1:38" ht="21">
      <c r="A180" s="28">
        <f>A179+1</f>
        <v>8</v>
      </c>
      <c r="B180" s="29" t="s">
        <v>91</v>
      </c>
      <c r="C180" s="62">
        <v>2010</v>
      </c>
      <c r="D180" s="62">
        <v>50878</v>
      </c>
      <c r="E180" s="62">
        <v>8550</v>
      </c>
      <c r="F180" s="62">
        <v>2009</v>
      </c>
      <c r="G180" s="62">
        <v>51003</v>
      </c>
      <c r="H180" s="62">
        <v>8584</v>
      </c>
      <c r="I180" s="62">
        <v>2001</v>
      </c>
      <c r="J180" s="62">
        <v>50966</v>
      </c>
      <c r="K180" s="62">
        <v>8572</v>
      </c>
      <c r="L180" s="62">
        <v>2000</v>
      </c>
      <c r="M180" s="62">
        <v>50767</v>
      </c>
      <c r="N180" s="62">
        <v>8638</v>
      </c>
      <c r="O180" s="62">
        <v>2004</v>
      </c>
      <c r="P180" s="62">
        <v>50533</v>
      </c>
      <c r="Q180" s="62">
        <v>8652</v>
      </c>
      <c r="R180" s="62">
        <v>2009</v>
      </c>
      <c r="S180" s="62">
        <v>50521</v>
      </c>
      <c r="T180" s="62">
        <v>8599</v>
      </c>
      <c r="U180" s="62">
        <v>2012</v>
      </c>
      <c r="V180" s="62">
        <v>50428</v>
      </c>
      <c r="W180" s="62">
        <v>8552</v>
      </c>
      <c r="X180" s="62">
        <v>2015</v>
      </c>
      <c r="Y180" s="62">
        <v>50508</v>
      </c>
      <c r="Z180" s="62">
        <v>8519</v>
      </c>
      <c r="AA180" s="62">
        <v>2006</v>
      </c>
      <c r="AB180" s="62">
        <v>50978</v>
      </c>
      <c r="AC180" s="62">
        <v>8518</v>
      </c>
      <c r="AD180" s="62">
        <v>2012</v>
      </c>
      <c r="AE180" s="62">
        <v>50780</v>
      </c>
      <c r="AF180" s="62">
        <v>8552</v>
      </c>
      <c r="AG180" s="62">
        <v>2007</v>
      </c>
      <c r="AH180" s="62">
        <v>50966</v>
      </c>
      <c r="AI180" s="62">
        <v>8566</v>
      </c>
      <c r="AJ180" s="62">
        <v>2012</v>
      </c>
      <c r="AK180" s="62">
        <v>50813</v>
      </c>
      <c r="AL180" s="62">
        <v>8610</v>
      </c>
    </row>
    <row r="181" spans="1:38" ht="21">
      <c r="A181" s="28"/>
      <c r="B181" s="29" t="s">
        <v>92</v>
      </c>
      <c r="C181" s="62">
        <v>6052</v>
      </c>
      <c r="D181" s="62">
        <v>117667</v>
      </c>
      <c r="E181" s="62">
        <v>19946</v>
      </c>
      <c r="F181" s="62">
        <v>6068</v>
      </c>
      <c r="G181" s="62">
        <v>118491</v>
      </c>
      <c r="H181" s="62">
        <v>19932</v>
      </c>
      <c r="I181" s="62">
        <v>6098</v>
      </c>
      <c r="J181" s="62">
        <v>118654</v>
      </c>
      <c r="K181" s="62">
        <v>19950</v>
      </c>
      <c r="L181" s="62">
        <v>6099</v>
      </c>
      <c r="M181" s="62">
        <v>117761</v>
      </c>
      <c r="N181" s="62">
        <v>20047</v>
      </c>
      <c r="O181" s="62">
        <v>6112</v>
      </c>
      <c r="P181" s="62">
        <v>117989</v>
      </c>
      <c r="Q181" s="62">
        <v>20033</v>
      </c>
      <c r="R181" s="62">
        <v>6140</v>
      </c>
      <c r="S181" s="62">
        <v>118480</v>
      </c>
      <c r="T181" s="62">
        <v>19981</v>
      </c>
      <c r="U181" s="62">
        <v>6133</v>
      </c>
      <c r="V181" s="62">
        <v>118793</v>
      </c>
      <c r="W181" s="62">
        <v>19967</v>
      </c>
      <c r="X181" s="62">
        <v>6152</v>
      </c>
      <c r="Y181" s="62">
        <v>118887</v>
      </c>
      <c r="Z181" s="62">
        <v>19893</v>
      </c>
      <c r="AA181" s="62">
        <v>6180</v>
      </c>
      <c r="AB181" s="62">
        <v>118523</v>
      </c>
      <c r="AC181" s="62">
        <v>19918</v>
      </c>
      <c r="AD181" s="62">
        <v>6187</v>
      </c>
      <c r="AE181" s="62">
        <v>116969</v>
      </c>
      <c r="AF181" s="62">
        <v>20051</v>
      </c>
      <c r="AG181" s="62">
        <v>6212</v>
      </c>
      <c r="AH181" s="62">
        <v>117506</v>
      </c>
      <c r="AI181" s="62">
        <v>20096</v>
      </c>
      <c r="AJ181" s="62">
        <v>6243</v>
      </c>
      <c r="AK181" s="62">
        <v>116902</v>
      </c>
      <c r="AL181" s="62">
        <v>20106</v>
      </c>
    </row>
    <row r="182" spans="1:38" ht="21">
      <c r="A182" s="28"/>
      <c r="B182" s="29" t="s">
        <v>102</v>
      </c>
      <c r="C182" s="62">
        <v>853</v>
      </c>
      <c r="D182" s="62">
        <v>22271</v>
      </c>
      <c r="E182" s="62">
        <v>1612</v>
      </c>
      <c r="F182" s="62">
        <v>851</v>
      </c>
      <c r="G182" s="62">
        <v>22085</v>
      </c>
      <c r="H182" s="62">
        <v>1643</v>
      </c>
      <c r="I182" s="62">
        <v>852</v>
      </c>
      <c r="J182" s="62">
        <v>22153</v>
      </c>
      <c r="K182" s="62">
        <v>1663</v>
      </c>
      <c r="L182" s="62">
        <v>853</v>
      </c>
      <c r="M182" s="62">
        <v>21938</v>
      </c>
      <c r="N182" s="62">
        <v>1703</v>
      </c>
      <c r="O182" s="62">
        <v>850</v>
      </c>
      <c r="P182" s="62">
        <v>21830</v>
      </c>
      <c r="Q182" s="62">
        <v>1754</v>
      </c>
      <c r="R182" s="62">
        <v>854</v>
      </c>
      <c r="S182" s="62">
        <v>21373</v>
      </c>
      <c r="T182" s="62">
        <v>1736</v>
      </c>
      <c r="U182" s="62">
        <v>855</v>
      </c>
      <c r="V182" s="62">
        <v>21289</v>
      </c>
      <c r="W182" s="62">
        <v>1738</v>
      </c>
      <c r="X182" s="62">
        <v>852</v>
      </c>
      <c r="Y182" s="62">
        <v>21653</v>
      </c>
      <c r="Z182" s="62">
        <v>1715</v>
      </c>
      <c r="AA182" s="62">
        <v>854</v>
      </c>
      <c r="AB182" s="62">
        <v>21346</v>
      </c>
      <c r="AC182" s="62">
        <v>1715</v>
      </c>
      <c r="AD182" s="62">
        <v>844</v>
      </c>
      <c r="AE182" s="62">
        <v>20730</v>
      </c>
      <c r="AF182" s="62">
        <v>1709</v>
      </c>
      <c r="AG182" s="62">
        <v>846</v>
      </c>
      <c r="AH182" s="62">
        <v>20954</v>
      </c>
      <c r="AI182" s="62">
        <v>1730</v>
      </c>
      <c r="AJ182" s="62">
        <v>849</v>
      </c>
      <c r="AK182" s="62">
        <v>21022</v>
      </c>
      <c r="AL182" s="62">
        <v>1761</v>
      </c>
    </row>
    <row r="183" spans="1:38" ht="21">
      <c r="A183" s="28"/>
      <c r="B183" s="65" t="s">
        <v>170</v>
      </c>
      <c r="C183" s="49">
        <f aca="true" t="shared" si="47" ref="C183:H183">SUM(C180:C182)</f>
        <v>8915</v>
      </c>
      <c r="D183" s="49">
        <f t="shared" si="47"/>
        <v>190816</v>
      </c>
      <c r="E183" s="49">
        <f t="shared" si="47"/>
        <v>30108</v>
      </c>
      <c r="F183" s="49">
        <f t="shared" si="47"/>
        <v>8928</v>
      </c>
      <c r="G183" s="49">
        <f t="shared" si="47"/>
        <v>191579</v>
      </c>
      <c r="H183" s="49">
        <f t="shared" si="47"/>
        <v>30159</v>
      </c>
      <c r="I183" s="49">
        <f>SUM(I180:I182)</f>
        <v>8951</v>
      </c>
      <c r="J183" s="49">
        <f>SUM(J180:J182)</f>
        <v>191773</v>
      </c>
      <c r="K183" s="49">
        <f>SUM(K180:K182)</f>
        <v>30185</v>
      </c>
      <c r="L183" s="49">
        <f>SUM(L180:L182)</f>
        <v>8952</v>
      </c>
      <c r="M183" s="49">
        <f>SUM(M180:M182)</f>
        <v>190466</v>
      </c>
      <c r="N183" s="49">
        <f>SUM(N180:N182)</f>
        <v>30388</v>
      </c>
      <c r="O183" s="49">
        <f>SUM(O180:O182)</f>
        <v>8966</v>
      </c>
      <c r="P183" s="49">
        <f>SUM(P180:P182)</f>
        <v>190352</v>
      </c>
      <c r="Q183" s="49">
        <f>SUM(Q180:Q182)</f>
        <v>30439</v>
      </c>
      <c r="R183" s="49">
        <f>SUM(R180:R182)</f>
        <v>9003</v>
      </c>
      <c r="S183" s="49">
        <f>SUM(S180:S182)</f>
        <v>190374</v>
      </c>
      <c r="T183" s="49">
        <f>SUM(T180:T182)</f>
        <v>30316</v>
      </c>
      <c r="U183" s="74">
        <f>SUM(U180:U182)</f>
        <v>9000</v>
      </c>
      <c r="V183" s="74">
        <f>SUM(V180:V182)</f>
        <v>190510</v>
      </c>
      <c r="W183" s="74">
        <f>SUM(W180:W182)</f>
        <v>30257</v>
      </c>
      <c r="X183" s="74">
        <f>SUM(X180:X182)</f>
        <v>9019</v>
      </c>
      <c r="Y183" s="74">
        <f>SUM(Y180:Y182)</f>
        <v>191048</v>
      </c>
      <c r="Z183" s="74">
        <f>SUM(Z180:Z182)</f>
        <v>30127</v>
      </c>
      <c r="AA183" s="74">
        <f>SUM(AA180:AA182)</f>
        <v>9040</v>
      </c>
      <c r="AB183" s="74">
        <f>SUM(AB180:AB182)</f>
        <v>190847</v>
      </c>
      <c r="AC183" s="74">
        <f>SUM(AC180:AC182)</f>
        <v>30151</v>
      </c>
      <c r="AD183" s="74">
        <f>SUM(AD180:AD182)</f>
        <v>9043</v>
      </c>
      <c r="AE183" s="74">
        <f>SUM(AE180:AE182)</f>
        <v>188479</v>
      </c>
      <c r="AF183" s="74">
        <f>SUM(AF180:AF182)</f>
        <v>30312</v>
      </c>
      <c r="AG183" s="74">
        <f>SUM(AG180:AG182)</f>
        <v>9065</v>
      </c>
      <c r="AH183" s="74">
        <f>SUM(AH180:AH182)</f>
        <v>189426</v>
      </c>
      <c r="AI183" s="74">
        <f>SUM(AI180:AI182)</f>
        <v>30392</v>
      </c>
      <c r="AJ183" s="74">
        <f>SUM(AJ180:AJ182)</f>
        <v>9104</v>
      </c>
      <c r="AK183" s="74">
        <f>SUM(AK180:AK182)</f>
        <v>188737</v>
      </c>
      <c r="AL183" s="74">
        <f>SUM(AL180:AL182)</f>
        <v>30477</v>
      </c>
    </row>
    <row r="184" spans="1:38" ht="21">
      <c r="A184" s="28">
        <f>A180+1</f>
        <v>9</v>
      </c>
      <c r="B184" s="29" t="s">
        <v>93</v>
      </c>
      <c r="C184" s="62">
        <v>930</v>
      </c>
      <c r="D184" s="62">
        <v>13662</v>
      </c>
      <c r="E184" s="62">
        <v>2983</v>
      </c>
      <c r="F184" s="62">
        <v>939</v>
      </c>
      <c r="G184" s="62">
        <v>13805</v>
      </c>
      <c r="H184" s="62">
        <v>3013</v>
      </c>
      <c r="I184" s="62">
        <v>938</v>
      </c>
      <c r="J184" s="62">
        <v>13854</v>
      </c>
      <c r="K184" s="62">
        <v>3041</v>
      </c>
      <c r="L184" s="62">
        <v>936</v>
      </c>
      <c r="M184" s="62">
        <v>13767</v>
      </c>
      <c r="N184" s="62">
        <v>3092</v>
      </c>
      <c r="O184" s="62">
        <v>925</v>
      </c>
      <c r="P184" s="62">
        <v>13805</v>
      </c>
      <c r="Q184" s="62">
        <v>3089</v>
      </c>
      <c r="R184" s="62">
        <v>924</v>
      </c>
      <c r="S184" s="62">
        <v>13682</v>
      </c>
      <c r="T184" s="62">
        <v>3100</v>
      </c>
      <c r="U184" s="62">
        <v>917</v>
      </c>
      <c r="V184" s="62">
        <v>13839</v>
      </c>
      <c r="W184" s="62">
        <v>3088</v>
      </c>
      <c r="X184" s="62">
        <v>920</v>
      </c>
      <c r="Y184" s="62">
        <v>13826</v>
      </c>
      <c r="Z184" s="62">
        <v>3093</v>
      </c>
      <c r="AA184" s="62">
        <v>927</v>
      </c>
      <c r="AB184" s="62">
        <v>13637</v>
      </c>
      <c r="AC184" s="62">
        <v>3090</v>
      </c>
      <c r="AD184" s="62">
        <v>933</v>
      </c>
      <c r="AE184" s="62">
        <v>13410</v>
      </c>
      <c r="AF184" s="62">
        <v>3093</v>
      </c>
      <c r="AG184" s="62">
        <v>946</v>
      </c>
      <c r="AH184" s="62">
        <v>13585</v>
      </c>
      <c r="AI184" s="62">
        <v>3118</v>
      </c>
      <c r="AJ184" s="62">
        <v>945</v>
      </c>
      <c r="AK184" s="62">
        <v>13601</v>
      </c>
      <c r="AL184" s="62">
        <v>3133</v>
      </c>
    </row>
    <row r="185" spans="1:38" ht="21">
      <c r="A185" s="28">
        <f>A184+1</f>
        <v>10</v>
      </c>
      <c r="B185" s="29" t="s">
        <v>94</v>
      </c>
      <c r="C185" s="62">
        <v>2283</v>
      </c>
      <c r="D185" s="62">
        <v>36441</v>
      </c>
      <c r="E185" s="62">
        <v>6256</v>
      </c>
      <c r="F185" s="62">
        <v>2280</v>
      </c>
      <c r="G185" s="62">
        <v>36477</v>
      </c>
      <c r="H185" s="62">
        <v>6342</v>
      </c>
      <c r="I185" s="62">
        <v>2291</v>
      </c>
      <c r="J185" s="62">
        <v>36479</v>
      </c>
      <c r="K185" s="62">
        <v>6383</v>
      </c>
      <c r="L185" s="62">
        <v>2298</v>
      </c>
      <c r="M185" s="62">
        <v>35219</v>
      </c>
      <c r="N185" s="62">
        <v>6505</v>
      </c>
      <c r="O185" s="62">
        <v>2289</v>
      </c>
      <c r="P185" s="62">
        <v>36155</v>
      </c>
      <c r="Q185" s="62">
        <v>6526</v>
      </c>
      <c r="R185" s="62">
        <v>2305</v>
      </c>
      <c r="S185" s="62">
        <v>36111</v>
      </c>
      <c r="T185" s="62">
        <v>6540</v>
      </c>
      <c r="U185" s="62">
        <v>2304</v>
      </c>
      <c r="V185" s="62">
        <v>36426</v>
      </c>
      <c r="W185" s="62">
        <v>6527</v>
      </c>
      <c r="X185" s="62">
        <v>2311</v>
      </c>
      <c r="Y185" s="62">
        <v>36416</v>
      </c>
      <c r="Z185" s="62">
        <v>6517</v>
      </c>
      <c r="AA185" s="62">
        <v>2303</v>
      </c>
      <c r="AB185" s="62">
        <v>36401</v>
      </c>
      <c r="AC185" s="62">
        <v>6530</v>
      </c>
      <c r="AD185" s="62">
        <v>2315</v>
      </c>
      <c r="AE185" s="62">
        <v>35621</v>
      </c>
      <c r="AF185" s="62">
        <v>6575</v>
      </c>
      <c r="AG185" s="62">
        <v>2322</v>
      </c>
      <c r="AH185" s="62">
        <v>35793</v>
      </c>
      <c r="AI185" s="62">
        <v>6558</v>
      </c>
      <c r="AJ185" s="62">
        <v>2317</v>
      </c>
      <c r="AK185" s="62">
        <v>35750</v>
      </c>
      <c r="AL185" s="62">
        <v>6543</v>
      </c>
    </row>
    <row r="186" spans="1:38" ht="21">
      <c r="A186" s="28"/>
      <c r="B186" s="29" t="s">
        <v>144</v>
      </c>
      <c r="C186" s="62">
        <v>425</v>
      </c>
      <c r="D186" s="62">
        <v>6489</v>
      </c>
      <c r="E186" s="62">
        <v>671</v>
      </c>
      <c r="F186" s="62">
        <v>430</v>
      </c>
      <c r="G186" s="62">
        <v>6493</v>
      </c>
      <c r="H186" s="62">
        <v>674</v>
      </c>
      <c r="I186" s="62">
        <v>429</v>
      </c>
      <c r="J186" s="62">
        <v>6584</v>
      </c>
      <c r="K186" s="62">
        <v>702</v>
      </c>
      <c r="L186" s="62">
        <v>425</v>
      </c>
      <c r="M186" s="62">
        <v>6450</v>
      </c>
      <c r="N186" s="62">
        <v>724</v>
      </c>
      <c r="O186" s="62">
        <v>422</v>
      </c>
      <c r="P186" s="62">
        <v>6445</v>
      </c>
      <c r="Q186" s="62">
        <v>731</v>
      </c>
      <c r="R186" s="62">
        <v>428</v>
      </c>
      <c r="S186" s="62">
        <v>6437</v>
      </c>
      <c r="T186" s="62">
        <v>730</v>
      </c>
      <c r="U186" s="62">
        <v>429</v>
      </c>
      <c r="V186" s="62">
        <v>6399</v>
      </c>
      <c r="W186" s="62">
        <v>731</v>
      </c>
      <c r="X186" s="62">
        <v>427</v>
      </c>
      <c r="Y186" s="62">
        <v>6519</v>
      </c>
      <c r="Z186" s="62">
        <v>740</v>
      </c>
      <c r="AA186" s="62">
        <v>431</v>
      </c>
      <c r="AB186" s="62">
        <v>6325</v>
      </c>
      <c r="AC186" s="62">
        <v>747</v>
      </c>
      <c r="AD186" s="62">
        <v>434</v>
      </c>
      <c r="AE186" s="62">
        <v>6244</v>
      </c>
      <c r="AF186" s="62">
        <v>754</v>
      </c>
      <c r="AG186" s="62">
        <v>429</v>
      </c>
      <c r="AH186" s="62">
        <v>6224</v>
      </c>
      <c r="AI186" s="62">
        <v>758</v>
      </c>
      <c r="AJ186" s="62">
        <v>430</v>
      </c>
      <c r="AK186" s="62">
        <v>6140</v>
      </c>
      <c r="AL186" s="62">
        <v>743</v>
      </c>
    </row>
    <row r="187" spans="1:38" ht="21">
      <c r="A187" s="28"/>
      <c r="B187" s="65" t="s">
        <v>171</v>
      </c>
      <c r="C187" s="49">
        <f aca="true" t="shared" si="48" ref="C187:H187">SUM(C185:C186)</f>
        <v>2708</v>
      </c>
      <c r="D187" s="49">
        <f t="shared" si="48"/>
        <v>42930</v>
      </c>
      <c r="E187" s="49">
        <f t="shared" si="48"/>
        <v>6927</v>
      </c>
      <c r="F187" s="49">
        <f t="shared" si="48"/>
        <v>2710</v>
      </c>
      <c r="G187" s="49">
        <f t="shared" si="48"/>
        <v>42970</v>
      </c>
      <c r="H187" s="49">
        <f t="shared" si="48"/>
        <v>7016</v>
      </c>
      <c r="I187" s="49">
        <f>SUM(I185:I186)</f>
        <v>2720</v>
      </c>
      <c r="J187" s="49">
        <f>SUM(J185:J186)</f>
        <v>43063</v>
      </c>
      <c r="K187" s="49">
        <f>SUM(K185:K186)</f>
        <v>7085</v>
      </c>
      <c r="L187" s="49">
        <f>SUM(L185:L186)</f>
        <v>2723</v>
      </c>
      <c r="M187" s="49">
        <f>SUM(M185:M186)</f>
        <v>41669</v>
      </c>
      <c r="N187" s="49">
        <f>SUM(N185:N186)</f>
        <v>7229</v>
      </c>
      <c r="O187" s="49">
        <f>SUM(O185:O186)</f>
        <v>2711</v>
      </c>
      <c r="P187" s="49">
        <f>SUM(P185:P186)</f>
        <v>42600</v>
      </c>
      <c r="Q187" s="49">
        <f>SUM(Q185:Q186)</f>
        <v>7257</v>
      </c>
      <c r="R187" s="49">
        <f>SUM(R185:R186)</f>
        <v>2733</v>
      </c>
      <c r="S187" s="49">
        <f>SUM(S185:S186)</f>
        <v>42548</v>
      </c>
      <c r="T187" s="49">
        <f>SUM(T185:T186)</f>
        <v>7270</v>
      </c>
      <c r="U187" s="74">
        <f>SUM(U185:U186)</f>
        <v>2733</v>
      </c>
      <c r="V187" s="74">
        <f>SUM(V185:V186)</f>
        <v>42825</v>
      </c>
      <c r="W187" s="74">
        <f>SUM(W185:W186)</f>
        <v>7258</v>
      </c>
      <c r="X187" s="74">
        <f>SUM(X185:X186)</f>
        <v>2738</v>
      </c>
      <c r="Y187" s="74">
        <f>SUM(Y185:Y186)</f>
        <v>42935</v>
      </c>
      <c r="Z187" s="74">
        <f>SUM(Z185:Z186)</f>
        <v>7257</v>
      </c>
      <c r="AA187" s="74">
        <f>SUM(AA185:AA186)</f>
        <v>2734</v>
      </c>
      <c r="AB187" s="74">
        <f>SUM(AB185:AB186)</f>
        <v>42726</v>
      </c>
      <c r="AC187" s="74">
        <f>SUM(AC185:AC186)</f>
        <v>7277</v>
      </c>
      <c r="AD187" s="74">
        <f>SUM(AD185:AD186)</f>
        <v>2749</v>
      </c>
      <c r="AE187" s="74">
        <f>SUM(AE185:AE186)</f>
        <v>41865</v>
      </c>
      <c r="AF187" s="74">
        <f>SUM(AF185:AF186)</f>
        <v>7329</v>
      </c>
      <c r="AG187" s="74">
        <f>SUM(AG185:AG186)</f>
        <v>2751</v>
      </c>
      <c r="AH187" s="74">
        <f>SUM(AH185:AH186)</f>
        <v>42017</v>
      </c>
      <c r="AI187" s="74">
        <f>SUM(AI185:AI186)</f>
        <v>7316</v>
      </c>
      <c r="AJ187" s="74">
        <f>SUM(AJ185:AJ186)</f>
        <v>2747</v>
      </c>
      <c r="AK187" s="74">
        <f>SUM(AK185:AK186)</f>
        <v>41890</v>
      </c>
      <c r="AL187" s="74">
        <f>SUM(AL185:AL186)</f>
        <v>7286</v>
      </c>
    </row>
    <row r="188" spans="1:38" ht="21">
      <c r="A188" s="28">
        <f>A185+1</f>
        <v>11</v>
      </c>
      <c r="B188" s="29" t="s">
        <v>95</v>
      </c>
      <c r="C188" s="62">
        <v>1468</v>
      </c>
      <c r="D188" s="62">
        <v>19245</v>
      </c>
      <c r="E188" s="62">
        <v>6423</v>
      </c>
      <c r="F188" s="62">
        <v>1488</v>
      </c>
      <c r="G188" s="62">
        <v>19311</v>
      </c>
      <c r="H188" s="62">
        <v>6449</v>
      </c>
      <c r="I188" s="62">
        <v>1498</v>
      </c>
      <c r="J188" s="62">
        <v>19447</v>
      </c>
      <c r="K188" s="62">
        <v>6503</v>
      </c>
      <c r="L188" s="62">
        <v>1490</v>
      </c>
      <c r="M188" s="62">
        <v>19269</v>
      </c>
      <c r="N188" s="62">
        <v>6607</v>
      </c>
      <c r="O188" s="62">
        <v>1496</v>
      </c>
      <c r="P188" s="62">
        <v>19266</v>
      </c>
      <c r="Q188" s="62">
        <v>6608</v>
      </c>
      <c r="R188" s="62">
        <v>1493</v>
      </c>
      <c r="S188" s="62">
        <v>19072</v>
      </c>
      <c r="T188" s="62">
        <v>6667</v>
      </c>
      <c r="U188" s="62">
        <v>1498</v>
      </c>
      <c r="V188" s="62">
        <v>18951</v>
      </c>
      <c r="W188" s="62">
        <v>6697</v>
      </c>
      <c r="X188" s="62">
        <v>1500</v>
      </c>
      <c r="Y188" s="62">
        <v>19065</v>
      </c>
      <c r="Z188" s="62">
        <v>6670</v>
      </c>
      <c r="AA188" s="62">
        <v>1511</v>
      </c>
      <c r="AB188" s="62">
        <v>18987</v>
      </c>
      <c r="AC188" s="62">
        <v>6714</v>
      </c>
      <c r="AD188" s="62">
        <v>1517</v>
      </c>
      <c r="AE188" s="62">
        <v>18604</v>
      </c>
      <c r="AF188" s="62">
        <v>6756</v>
      </c>
      <c r="AG188" s="62">
        <v>1520</v>
      </c>
      <c r="AH188" s="62">
        <v>18679</v>
      </c>
      <c r="AI188" s="62">
        <v>6781</v>
      </c>
      <c r="AJ188" s="62">
        <v>1524</v>
      </c>
      <c r="AK188" s="62">
        <v>18565</v>
      </c>
      <c r="AL188" s="62">
        <v>6763</v>
      </c>
    </row>
    <row r="189" spans="1:38" ht="21">
      <c r="A189" s="28">
        <f>A188+1</f>
        <v>12</v>
      </c>
      <c r="B189" s="29" t="s">
        <v>96</v>
      </c>
      <c r="C189" s="62">
        <v>1704</v>
      </c>
      <c r="D189" s="62">
        <v>24427</v>
      </c>
      <c r="E189" s="62">
        <v>3667</v>
      </c>
      <c r="F189" s="62">
        <v>1715</v>
      </c>
      <c r="G189" s="62">
        <v>24613</v>
      </c>
      <c r="H189" s="62">
        <v>3688</v>
      </c>
      <c r="I189" s="62">
        <v>1705</v>
      </c>
      <c r="J189" s="62">
        <v>24712</v>
      </c>
      <c r="K189" s="62">
        <v>3726</v>
      </c>
      <c r="L189" s="62">
        <v>1711</v>
      </c>
      <c r="M189" s="62">
        <v>24634</v>
      </c>
      <c r="N189" s="62">
        <v>3806</v>
      </c>
      <c r="O189" s="62">
        <v>1694</v>
      </c>
      <c r="P189" s="62">
        <v>24700</v>
      </c>
      <c r="Q189" s="62">
        <v>3802</v>
      </c>
      <c r="R189" s="62">
        <v>1717</v>
      </c>
      <c r="S189" s="62">
        <v>24624</v>
      </c>
      <c r="T189" s="62">
        <v>3812</v>
      </c>
      <c r="U189" s="62">
        <v>1703</v>
      </c>
      <c r="V189" s="62">
        <v>25017</v>
      </c>
      <c r="W189" s="62">
        <v>3787</v>
      </c>
      <c r="X189" s="62">
        <v>1703</v>
      </c>
      <c r="Y189" s="62">
        <v>24979</v>
      </c>
      <c r="Z189" s="62">
        <v>3777</v>
      </c>
      <c r="AA189" s="62">
        <v>1702</v>
      </c>
      <c r="AB189" s="62">
        <v>24935</v>
      </c>
      <c r="AC189" s="62">
        <v>3763</v>
      </c>
      <c r="AD189" s="62">
        <v>1696</v>
      </c>
      <c r="AE189" s="62">
        <v>24758</v>
      </c>
      <c r="AF189" s="62">
        <v>3748</v>
      </c>
      <c r="AG189" s="62">
        <v>1679</v>
      </c>
      <c r="AH189" s="62">
        <v>24872</v>
      </c>
      <c r="AI189" s="62">
        <v>3752</v>
      </c>
      <c r="AJ189" s="62">
        <v>1671</v>
      </c>
      <c r="AK189" s="62">
        <v>24894</v>
      </c>
      <c r="AL189" s="62">
        <v>3714</v>
      </c>
    </row>
    <row r="190" spans="1:38" ht="21">
      <c r="A190" s="28">
        <f>A189+1</f>
        <v>13</v>
      </c>
      <c r="B190" s="29" t="s">
        <v>97</v>
      </c>
      <c r="C190" s="62">
        <v>1480</v>
      </c>
      <c r="D190" s="62">
        <v>24476</v>
      </c>
      <c r="E190" s="62">
        <v>3175</v>
      </c>
      <c r="F190" s="62">
        <v>1481</v>
      </c>
      <c r="G190" s="62">
        <v>24584</v>
      </c>
      <c r="H190" s="62">
        <v>3191</v>
      </c>
      <c r="I190" s="62">
        <v>1477</v>
      </c>
      <c r="J190" s="62">
        <v>24575</v>
      </c>
      <c r="K190" s="62">
        <v>3234</v>
      </c>
      <c r="L190" s="62">
        <v>1482</v>
      </c>
      <c r="M190" s="62">
        <v>24555</v>
      </c>
      <c r="N190" s="62">
        <v>3270</v>
      </c>
      <c r="O190" s="62">
        <v>1490</v>
      </c>
      <c r="P190" s="62">
        <v>24579</v>
      </c>
      <c r="Q190" s="62">
        <v>3264</v>
      </c>
      <c r="R190" s="62">
        <v>1532</v>
      </c>
      <c r="S190" s="62">
        <v>24637</v>
      </c>
      <c r="T190" s="62">
        <v>3257</v>
      </c>
      <c r="U190" s="62">
        <v>1536</v>
      </c>
      <c r="V190" s="62">
        <v>23677</v>
      </c>
      <c r="W190" s="62">
        <v>3238</v>
      </c>
      <c r="X190" s="62">
        <v>1539</v>
      </c>
      <c r="Y190" s="62">
        <v>23661</v>
      </c>
      <c r="Z190" s="62">
        <v>3256</v>
      </c>
      <c r="AA190" s="62">
        <v>1544</v>
      </c>
      <c r="AB190" s="62">
        <v>23412</v>
      </c>
      <c r="AC190" s="62">
        <v>3273</v>
      </c>
      <c r="AD190" s="62">
        <v>1554</v>
      </c>
      <c r="AE190" s="62">
        <v>23373</v>
      </c>
      <c r="AF190" s="62">
        <v>3348</v>
      </c>
      <c r="AG190" s="62">
        <v>1558</v>
      </c>
      <c r="AH190" s="62">
        <v>23631</v>
      </c>
      <c r="AI190" s="62">
        <v>3317</v>
      </c>
      <c r="AJ190" s="62">
        <v>1563</v>
      </c>
      <c r="AK190" s="62">
        <v>23575</v>
      </c>
      <c r="AL190" s="62">
        <v>3328</v>
      </c>
    </row>
    <row r="191" spans="1:38" ht="21">
      <c r="A191" s="30">
        <f>A190+1</f>
        <v>14</v>
      </c>
      <c r="B191" s="31" t="s">
        <v>98</v>
      </c>
      <c r="C191" s="63">
        <v>1575</v>
      </c>
      <c r="D191" s="63">
        <v>20676</v>
      </c>
      <c r="E191" s="63">
        <v>2798</v>
      </c>
      <c r="F191" s="63">
        <v>1574</v>
      </c>
      <c r="G191" s="63">
        <v>20810</v>
      </c>
      <c r="H191" s="63">
        <v>2828</v>
      </c>
      <c r="I191" s="63">
        <v>1578</v>
      </c>
      <c r="J191" s="63">
        <v>20906</v>
      </c>
      <c r="K191" s="63">
        <v>2848</v>
      </c>
      <c r="L191" s="63">
        <v>1576</v>
      </c>
      <c r="M191" s="63">
        <v>20830</v>
      </c>
      <c r="N191" s="63">
        <v>2869</v>
      </c>
      <c r="O191" s="63">
        <v>1580</v>
      </c>
      <c r="P191" s="63">
        <v>20858</v>
      </c>
      <c r="Q191" s="63">
        <v>2883</v>
      </c>
      <c r="R191" s="63">
        <v>1614</v>
      </c>
      <c r="S191" s="63">
        <v>20884</v>
      </c>
      <c r="T191" s="63">
        <v>2913</v>
      </c>
      <c r="U191" s="63">
        <v>1613</v>
      </c>
      <c r="V191" s="63">
        <v>21360</v>
      </c>
      <c r="W191" s="63">
        <v>2912</v>
      </c>
      <c r="X191" s="63">
        <v>1611</v>
      </c>
      <c r="Y191" s="63">
        <v>21283</v>
      </c>
      <c r="Z191" s="63">
        <v>2924</v>
      </c>
      <c r="AA191" s="63">
        <v>1615</v>
      </c>
      <c r="AB191" s="63">
        <v>21154</v>
      </c>
      <c r="AC191" s="63">
        <v>2941</v>
      </c>
      <c r="AD191" s="63">
        <v>1617</v>
      </c>
      <c r="AE191" s="63">
        <v>20828</v>
      </c>
      <c r="AF191" s="63">
        <v>2957</v>
      </c>
      <c r="AG191" s="63">
        <v>1625</v>
      </c>
      <c r="AH191" s="63">
        <v>20942</v>
      </c>
      <c r="AI191" s="63">
        <v>2986</v>
      </c>
      <c r="AJ191" s="63">
        <v>1616</v>
      </c>
      <c r="AK191" s="63">
        <v>20865</v>
      </c>
      <c r="AL191" s="63">
        <v>2996</v>
      </c>
    </row>
    <row r="192" spans="1:5" ht="21">
      <c r="A192" s="96" t="s">
        <v>103</v>
      </c>
      <c r="B192" s="7"/>
      <c r="C192" s="85"/>
      <c r="D192" s="88"/>
      <c r="E192" s="97"/>
    </row>
    <row r="193" spans="1:5" ht="21">
      <c r="A193" s="90" t="s">
        <v>125</v>
      </c>
      <c r="B193" s="39"/>
      <c r="C193" s="85"/>
      <c r="D193" s="90"/>
      <c r="E193" s="89"/>
    </row>
    <row r="194" spans="1:5" ht="21">
      <c r="A194" s="90" t="s">
        <v>126</v>
      </c>
      <c r="B194" s="26"/>
      <c r="C194" s="85"/>
      <c r="D194" s="90"/>
      <c r="E194" s="89"/>
    </row>
    <row r="195" spans="1:5" ht="21">
      <c r="A195" s="90" t="s">
        <v>172</v>
      </c>
      <c r="B195" s="26"/>
      <c r="C195" s="90"/>
      <c r="D195" s="90"/>
      <c r="E195" s="89"/>
    </row>
    <row r="196" spans="1:5" ht="21">
      <c r="A196" s="90" t="s">
        <v>214</v>
      </c>
      <c r="B196" s="26"/>
      <c r="C196" s="90"/>
      <c r="D196" s="90"/>
      <c r="E196" s="89"/>
    </row>
    <row r="197" spans="1:5" ht="21">
      <c r="A197" s="90" t="s">
        <v>128</v>
      </c>
      <c r="B197" s="26"/>
      <c r="C197" s="90"/>
      <c r="D197" s="90"/>
      <c r="E197" s="89"/>
    </row>
    <row r="198" spans="1:5" ht="21">
      <c r="A198" s="86" t="s">
        <v>213</v>
      </c>
      <c r="B198" s="26"/>
      <c r="C198" s="90"/>
      <c r="D198" s="90"/>
      <c r="E198" s="89"/>
    </row>
    <row r="199" spans="1:5" ht="21">
      <c r="A199" s="86" t="s">
        <v>105</v>
      </c>
      <c r="B199" s="26"/>
      <c r="C199" s="90"/>
      <c r="D199" s="90"/>
      <c r="E199" s="89"/>
    </row>
  </sheetData>
  <sheetProtection/>
  <mergeCells count="43">
    <mergeCell ref="A6:B6"/>
    <mergeCell ref="A7:B7"/>
    <mergeCell ref="A20:B20"/>
    <mergeCell ref="A38:B38"/>
    <mergeCell ref="F3:H3"/>
    <mergeCell ref="F4:F5"/>
    <mergeCell ref="G4:H4"/>
    <mergeCell ref="C4:C5"/>
    <mergeCell ref="A1:E1"/>
    <mergeCell ref="A3:A5"/>
    <mergeCell ref="B3:B5"/>
    <mergeCell ref="C3:E3"/>
    <mergeCell ref="O3:Q3"/>
    <mergeCell ref="O4:O5"/>
    <mergeCell ref="P4:Q4"/>
    <mergeCell ref="D4:E4"/>
    <mergeCell ref="I3:K3"/>
    <mergeCell ref="I4:I5"/>
    <mergeCell ref="J4:K4"/>
    <mergeCell ref="L3:N3"/>
    <mergeCell ref="L4:L5"/>
    <mergeCell ref="M4:N4"/>
    <mergeCell ref="R3:T3"/>
    <mergeCell ref="R4:R5"/>
    <mergeCell ref="S4:T4"/>
    <mergeCell ref="AE4:AF4"/>
    <mergeCell ref="AG3:AI3"/>
    <mergeCell ref="U3:W3"/>
    <mergeCell ref="U4:U5"/>
    <mergeCell ref="V4:W4"/>
    <mergeCell ref="X3:Z3"/>
    <mergeCell ref="X4:X5"/>
    <mergeCell ref="Y4:Z4"/>
    <mergeCell ref="AG4:AG5"/>
    <mergeCell ref="AH4:AI4"/>
    <mergeCell ref="AA3:AC3"/>
    <mergeCell ref="AA4:AA5"/>
    <mergeCell ref="AB4:AC4"/>
    <mergeCell ref="AJ3:AL3"/>
    <mergeCell ref="AJ4:AJ5"/>
    <mergeCell ref="AK4:AL4"/>
    <mergeCell ref="AD3:AF3"/>
    <mergeCell ref="AD4:AD5"/>
  </mergeCells>
  <printOptions/>
  <pageMargins left="0.63" right="0.2362204724409449" top="0.15748031496062992" bottom="0.1968503937007874" header="0.15748031496062992" footer="0.1968503937007874"/>
  <pageSetup horizontalDpi="600" verticalDpi="600" orientation="landscape" paperSize="9" scale="51" r:id="rId1"/>
  <rowBreaks count="4" manualBreakCount="4">
    <brk id="37" max="255" man="1"/>
    <brk id="87" max="255" man="1"/>
    <brk id="126" max="255" man="1"/>
    <brk id="1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kanda</dc:creator>
  <cp:keywords/>
  <dc:description/>
  <cp:lastModifiedBy>SSO</cp:lastModifiedBy>
  <cp:lastPrinted>2018-11-09T09:55:25Z</cp:lastPrinted>
  <dcterms:created xsi:type="dcterms:W3CDTF">2010-10-01T08:05:15Z</dcterms:created>
  <dcterms:modified xsi:type="dcterms:W3CDTF">2021-04-30T06:44:06Z</dcterms:modified>
  <cp:category/>
  <cp:version/>
  <cp:contentType/>
  <cp:contentStatus/>
</cp:coreProperties>
</file>