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76.7\Stat&amp;Act\3. งานประจำปี\สถิติงานประกันสังคม\สถิติงาน65\GD Catalog\"/>
    </mc:Choice>
  </mc:AlternateContent>
  <bookViews>
    <workbookView xWindow="0" yWindow="0" windowWidth="28800" windowHeight="12480"/>
  </bookViews>
  <sheets>
    <sheet name="T.2.2" sheetId="1" r:id="rId1"/>
  </sheets>
  <externalReferences>
    <externalReference r:id="rId2"/>
  </externalReferences>
  <definedNames>
    <definedName name="__123Graph_X" hidden="1">[1]Intpop!$D$5:$D$49</definedName>
    <definedName name="_xlnm.Print_Area" localSheetId="0">T.2.2!$A$1:$J$135</definedName>
    <definedName name="_xlnm.Print_Titles" localSheetId="0">T.2.2!$1:$6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0" i="1" l="1"/>
  <c r="H90" i="1"/>
  <c r="G90" i="1"/>
  <c r="F90" i="1"/>
  <c r="E90" i="1"/>
  <c r="D90" i="1"/>
  <c r="C90" i="1"/>
  <c r="B90" i="1"/>
  <c r="I68" i="1"/>
  <c r="H68" i="1"/>
  <c r="G68" i="1"/>
  <c r="F68" i="1"/>
  <c r="E68" i="1"/>
  <c r="D68" i="1"/>
  <c r="C68" i="1"/>
  <c r="B68" i="1"/>
  <c r="I50" i="1"/>
  <c r="H50" i="1"/>
  <c r="G50" i="1"/>
  <c r="F50" i="1"/>
  <c r="E50" i="1"/>
  <c r="D50" i="1"/>
  <c r="C50" i="1"/>
  <c r="B50" i="1"/>
  <c r="I28" i="1"/>
  <c r="H28" i="1"/>
  <c r="G28" i="1"/>
  <c r="F28" i="1"/>
  <c r="E28" i="1"/>
  <c r="D28" i="1"/>
  <c r="C28" i="1"/>
  <c r="B28" i="1"/>
  <c r="I22" i="1"/>
  <c r="H22" i="1"/>
  <c r="G22" i="1"/>
  <c r="F22" i="1"/>
  <c r="E22" i="1"/>
  <c r="D22" i="1"/>
  <c r="C22" i="1"/>
  <c r="C7" i="1" s="1"/>
  <c r="B22" i="1"/>
  <c r="B21" i="1"/>
  <c r="B8" i="1" s="1"/>
  <c r="B7" i="1" s="1"/>
  <c r="N16" i="1"/>
  <c r="N15" i="1"/>
  <c r="I8" i="1"/>
  <c r="H8" i="1"/>
  <c r="G8" i="1"/>
  <c r="F8" i="1"/>
  <c r="E8" i="1"/>
  <c r="E7" i="1" s="1"/>
  <c r="D8" i="1"/>
  <c r="C8" i="1"/>
  <c r="I7" i="1"/>
  <c r="H7" i="1"/>
  <c r="G7" i="1"/>
  <c r="F7" i="1"/>
  <c r="D7" i="1"/>
</calcChain>
</file>

<file path=xl/sharedStrings.xml><?xml version="1.0" encoding="utf-8"?>
<sst xmlns="http://schemas.openxmlformats.org/spreadsheetml/2006/main" count="243" uniqueCount="243">
  <si>
    <t>ตารางที่ 2.2 จำนวนการใช้บริการของผู้ประกันตนมาตรา 33 และมาตรา 39 แต่ละกรณี จำแนกรายจังหวัด ปี 2565</t>
  </si>
  <si>
    <t>TABLE 2.2  NUMBER OF SERVICE UTILIZATION OF INSURED PERSON SECTION 33 AND SECTION 39 FOR EACH BENEFIT  BY PROVINCE: 2022</t>
  </si>
  <si>
    <t>หน่วย: ครั้ง</t>
  </si>
  <si>
    <t>Unit: Case</t>
  </si>
  <si>
    <t>จังหวัด</t>
  </si>
  <si>
    <t xml:space="preserve">เจ็บป่วย </t>
  </si>
  <si>
    <t>คลอดบุตร</t>
  </si>
  <si>
    <t>ทุพพลภาพ</t>
  </si>
  <si>
    <t>ตาย</t>
  </si>
  <si>
    <t>สงเคราะห์บุตร</t>
  </si>
  <si>
    <t>ชราภาพ/Old Age</t>
  </si>
  <si>
    <t>ว่างงาน</t>
  </si>
  <si>
    <t>Province</t>
  </si>
  <si>
    <t>Sickness</t>
  </si>
  <si>
    <t>Maternity</t>
  </si>
  <si>
    <t>Invalidity</t>
  </si>
  <si>
    <t>Death</t>
  </si>
  <si>
    <t xml:space="preserve">Child Allowance </t>
  </si>
  <si>
    <t>บำเหน็จ/Lump Sum</t>
  </si>
  <si>
    <t>บำนาญ/Pension</t>
  </si>
  <si>
    <t>Unemployment</t>
  </si>
  <si>
    <t>ทั่วราชอาณาจักร</t>
  </si>
  <si>
    <t>Whole Kingdom</t>
  </si>
  <si>
    <t>กรุงเทพมหานคร</t>
  </si>
  <si>
    <t>Bangkok Metropolis</t>
  </si>
  <si>
    <t>1. สปส.กรุงเทพมหานครพื้นที่ 1</t>
  </si>
  <si>
    <t>1.  Bangkok Area Social Security Office 1</t>
  </si>
  <si>
    <t>2. สปส.กรุงเทพมหานครพื้นที่ 2</t>
  </si>
  <si>
    <t>2.  Bangkok Area Social Security Office 2</t>
  </si>
  <si>
    <t>3. สปส.กรุงเทพมหานครพื้นที่ 3</t>
  </si>
  <si>
    <t>3.  Bangkok Area Social Security Office 3</t>
  </si>
  <si>
    <t>4. สปส.กรุงเทพมหานครพื้นที่ 4</t>
  </si>
  <si>
    <t>4.  Bangkok Area Social Security Office 4</t>
  </si>
  <si>
    <t>5. สปส.กรุงเทพมหานครพื้นที่ 5</t>
  </si>
  <si>
    <t>5.  Bangkok Area Social Security Office 5</t>
  </si>
  <si>
    <t>6. สปส.กรุงเทพมหานครพื้นที่ 6</t>
  </si>
  <si>
    <t>6.  Bangkok Area Social Security Office 6</t>
  </si>
  <si>
    <t>7. สปส.กรุงเทพมหานครพื้นที่ 7</t>
  </si>
  <si>
    <t>7.  Bangkok Area Social Security Office 7</t>
  </si>
  <si>
    <t>8. สปส.กรุงเทพมหานครพื้นที่ 8</t>
  </si>
  <si>
    <t>8.  Bangkok Area Social Security Office 8</t>
  </si>
  <si>
    <t>9. สปส.กรุงเทพมหานครพื้นที่ 9</t>
  </si>
  <si>
    <t>9.  Bangkok Area Social Security Office 9</t>
  </si>
  <si>
    <t>10. สปส.กรุงเทพมหานครพื้นที่ 10</t>
  </si>
  <si>
    <t>10.  Bangkok Area Social Security Office 10</t>
  </si>
  <si>
    <t>11. สปส.กรุงเทพมหานครพื้นที่ 11</t>
  </si>
  <si>
    <t>11.  Bangkok Area Social Security Office 11</t>
  </si>
  <si>
    <t>12. สปส.กรุงเทพมหานครพื้นที่ 12</t>
  </si>
  <si>
    <t>12.  Bangkok Area Social Security Office 12</t>
  </si>
  <si>
    <t>13. สำนักงานใหญ่</t>
  </si>
  <si>
    <t>13. Head Office</t>
  </si>
  <si>
    <t>ปริมณฑล</t>
  </si>
  <si>
    <t>Vicinity</t>
  </si>
  <si>
    <t>1.  นครปฐม</t>
  </si>
  <si>
    <t>1. Nakhon Pathom</t>
  </si>
  <si>
    <t>2.  นนทบุรี</t>
  </si>
  <si>
    <t>2. Nonthaburi</t>
  </si>
  <si>
    <t>3.  ปทุมธานี</t>
  </si>
  <si>
    <t>3. Pathum thani</t>
  </si>
  <si>
    <t>4.  สมุทรปราการ</t>
  </si>
  <si>
    <t>4. Samut Prakan</t>
  </si>
  <si>
    <t>5.  สมุทรสาคร</t>
  </si>
  <si>
    <t>5. Samut Sakhon</t>
  </si>
  <si>
    <t>ภาคกลาง</t>
  </si>
  <si>
    <t>Central Region</t>
  </si>
  <si>
    <t xml:space="preserve"> 1.  กาญจนบุรี </t>
  </si>
  <si>
    <t>1. Kanchanaburi</t>
  </si>
  <si>
    <t xml:space="preserve"> 2.  จันทบุรี</t>
  </si>
  <si>
    <t>2. Chanthaburi</t>
  </si>
  <si>
    <t xml:space="preserve"> 3.  ฉะเชิงเทรา</t>
  </si>
  <si>
    <t>3. Chachoengsao</t>
  </si>
  <si>
    <t xml:space="preserve"> 4.  ชลบุรี</t>
  </si>
  <si>
    <t>4. Chon Buri</t>
  </si>
  <si>
    <t xml:space="preserve"> 5.  ชัยนาท</t>
  </si>
  <si>
    <t>5. Chai Nat</t>
  </si>
  <si>
    <t xml:space="preserve"> 6.  ตราด</t>
  </si>
  <si>
    <t>6. Trat</t>
  </si>
  <si>
    <t xml:space="preserve"> 7.  นครนายก</t>
  </si>
  <si>
    <t>7. Nakhon Nayok</t>
  </si>
  <si>
    <t xml:space="preserve"> 8.  ประจวบคีรีขันธ์</t>
  </si>
  <si>
    <t>8. Prachuap Khiri Khan</t>
  </si>
  <si>
    <t xml:space="preserve"> 9.  ปราจีนบุรี</t>
  </si>
  <si>
    <t>9. Prachin Buri</t>
  </si>
  <si>
    <t>10.  พระนครศรีอยุธยา</t>
  </si>
  <si>
    <t>10. Phra Nakhon Si Ayutthaya</t>
  </si>
  <si>
    <t>11.  เพชรบุรี</t>
  </si>
  <si>
    <t>11. Phetchaburi</t>
  </si>
  <si>
    <t>12.  ระยอง</t>
  </si>
  <si>
    <t>12. Rayong</t>
  </si>
  <si>
    <t>13.  ราชบุรี</t>
  </si>
  <si>
    <t>13. Ratchaburi</t>
  </si>
  <si>
    <t>14.  ลพบุรี</t>
  </si>
  <si>
    <t>14. Lop Buri</t>
  </si>
  <si>
    <t>15.  สมุทรสงคราม</t>
  </si>
  <si>
    <t>15. Samut Songkhram</t>
  </si>
  <si>
    <t>16.  สระแก้ว</t>
  </si>
  <si>
    <t>16. Sa Kaeo</t>
  </si>
  <si>
    <t>17.  สระบุรี</t>
  </si>
  <si>
    <t>17. Sara Buri</t>
  </si>
  <si>
    <t>18.  สิงห์บุรี</t>
  </si>
  <si>
    <t>18. Sing Buri</t>
  </si>
  <si>
    <t>19.  สุพรรณบุรี</t>
  </si>
  <si>
    <t>19. Suphan Buri</t>
  </si>
  <si>
    <t xml:space="preserve">20.  อ่างทอง </t>
  </si>
  <si>
    <t>20. Ang Thong</t>
  </si>
  <si>
    <t>ภาคเหนือ</t>
  </si>
  <si>
    <t>Northern Region</t>
  </si>
  <si>
    <t xml:space="preserve"> 1.  กำแพงเพชร</t>
  </si>
  <si>
    <t>1. Kamphaeng Phet</t>
  </si>
  <si>
    <t xml:space="preserve"> 2.  เชียงราย</t>
  </si>
  <si>
    <t>2. Chiang Rai</t>
  </si>
  <si>
    <t xml:space="preserve"> 3.  เชียงใหม่</t>
  </si>
  <si>
    <t>3. Chiang Mai</t>
  </si>
  <si>
    <t xml:space="preserve"> 4.  ตาก</t>
  </si>
  <si>
    <t>4. Tak</t>
  </si>
  <si>
    <t xml:space="preserve"> 5.  นครสวรรค์</t>
  </si>
  <si>
    <t>5. Nakhon Sawan</t>
  </si>
  <si>
    <t xml:space="preserve"> 6.  น่าน</t>
  </si>
  <si>
    <t>6. Nan</t>
  </si>
  <si>
    <t xml:space="preserve"> 7.  พะเยา</t>
  </si>
  <si>
    <t>7. Phayao</t>
  </si>
  <si>
    <t xml:space="preserve"> 8.  พิจิตร</t>
  </si>
  <si>
    <t>8. Phichit</t>
  </si>
  <si>
    <t xml:space="preserve"> 9.  พิษณุโลก</t>
  </si>
  <si>
    <t>9. Phitsanulok</t>
  </si>
  <si>
    <t>10.  เพชรบูรณ์</t>
  </si>
  <si>
    <t>10. Phetchabun</t>
  </si>
  <si>
    <t>11.  แพร่</t>
  </si>
  <si>
    <t>11. Phrae</t>
  </si>
  <si>
    <t>12.  แม่ฮ่องสอน</t>
  </si>
  <si>
    <t>12. Mae Hong Son</t>
  </si>
  <si>
    <t>13.  ลำปาง</t>
  </si>
  <si>
    <t>13. Lampang</t>
  </si>
  <si>
    <t>14.  ลำพูน</t>
  </si>
  <si>
    <t>14. Lamphun</t>
  </si>
  <si>
    <t>15.  สุโขทัย</t>
  </si>
  <si>
    <t>15. Sukhothai</t>
  </si>
  <si>
    <t>16.  อุตรดิตถ์</t>
  </si>
  <si>
    <t>16. Uttaradit</t>
  </si>
  <si>
    <t>17.  อุทัยธานี</t>
  </si>
  <si>
    <t>17. Uthai Thani</t>
  </si>
  <si>
    <t>ภาคตะวันออกเฉียงเหนือ</t>
  </si>
  <si>
    <t>Northeastern Region</t>
  </si>
  <si>
    <t xml:space="preserve"> 1.  กาฬสินธุ์</t>
  </si>
  <si>
    <t>1. Kalasin</t>
  </si>
  <si>
    <t xml:space="preserve"> 2.  ขอนแก่น</t>
  </si>
  <si>
    <t>2. Khon Kaen</t>
  </si>
  <si>
    <t xml:space="preserve"> 3.  ชัยภูมิ</t>
  </si>
  <si>
    <t>3. Chaiyaphum</t>
  </si>
  <si>
    <t xml:space="preserve"> 4.  นครพนม</t>
  </si>
  <si>
    <t>4. Nakhon Phanom</t>
  </si>
  <si>
    <t xml:space="preserve"> 5.  นครราชสีมา</t>
  </si>
  <si>
    <t>5. Nakhon Ratchasima</t>
  </si>
  <si>
    <t xml:space="preserve"> 6.  บึงกาฬ</t>
  </si>
  <si>
    <t>6. Bueng Kan</t>
  </si>
  <si>
    <t xml:space="preserve"> 7.  บุรีรัมย์</t>
  </si>
  <si>
    <t>7. Buri Ram</t>
  </si>
  <si>
    <t xml:space="preserve"> 8.  มหาสารคาม</t>
  </si>
  <si>
    <t>8. Maha Sarakham</t>
  </si>
  <si>
    <t xml:space="preserve"> 9.  มุกดาหาร</t>
  </si>
  <si>
    <t>9. Mukdahan</t>
  </si>
  <si>
    <t>10.  ยโสธร</t>
  </si>
  <si>
    <t>10. Yasothon</t>
  </si>
  <si>
    <t>11.  ร้อยเอ็ด</t>
  </si>
  <si>
    <t>11. Roi Et</t>
  </si>
  <si>
    <t>12.  เลย</t>
  </si>
  <si>
    <t>12. Loei</t>
  </si>
  <si>
    <t>13.  ศรีสะเกษ</t>
  </si>
  <si>
    <t>13. Si Sa Ket</t>
  </si>
  <si>
    <t>14.  สกลนคร</t>
  </si>
  <si>
    <t>14. Sakhon Nakhon</t>
  </si>
  <si>
    <t>15.  สุรินทร์</t>
  </si>
  <si>
    <t>15. Surin</t>
  </si>
  <si>
    <t>16.  หนองคาย</t>
  </si>
  <si>
    <t>16. Nong Khai</t>
  </si>
  <si>
    <t>17.  หนองบัวลำภู</t>
  </si>
  <si>
    <t>17. Nong Bua Lam Phu</t>
  </si>
  <si>
    <t>18.  อำนาจเจริญ</t>
  </si>
  <si>
    <t>18. Amnat Charoen</t>
  </si>
  <si>
    <t>19.  อุดรธานี</t>
  </si>
  <si>
    <t>19. Udon Thani</t>
  </si>
  <si>
    <t>20.  อุบลราชธานี</t>
  </si>
  <si>
    <t>20. Ubon Ratchathani</t>
  </si>
  <si>
    <t>ภาคใต้</t>
  </si>
  <si>
    <t>Southern Region</t>
  </si>
  <si>
    <t xml:space="preserve"> 1.  กระบี่</t>
  </si>
  <si>
    <t>1. Krabi</t>
  </si>
  <si>
    <t xml:space="preserve"> 2.  ชุมพร</t>
  </si>
  <si>
    <t>2. Chumphon</t>
  </si>
  <si>
    <t xml:space="preserve"> 3.  ตรัง</t>
  </si>
  <si>
    <t>3. Trang</t>
  </si>
  <si>
    <t xml:space="preserve"> 4.  นครศรีธรรมราช</t>
  </si>
  <si>
    <t>4. Nakhon Si Thammarat</t>
  </si>
  <si>
    <t xml:space="preserve"> 5.  นราธิวาส</t>
  </si>
  <si>
    <t>5. Narathiwat</t>
  </si>
  <si>
    <t xml:space="preserve"> 6.  ปัตตานี</t>
  </si>
  <si>
    <t>6. Pattani</t>
  </si>
  <si>
    <t xml:space="preserve"> 7.  พังงา</t>
  </si>
  <si>
    <t>7. Phangnga</t>
  </si>
  <si>
    <t xml:space="preserve"> 8.  พัทลุง</t>
  </si>
  <si>
    <t>8. Phatthalung</t>
  </si>
  <si>
    <t xml:space="preserve"> 9.  ภูเก็ต</t>
  </si>
  <si>
    <t>9. Phuket</t>
  </si>
  <si>
    <t>10.  ยะลา</t>
  </si>
  <si>
    <t>10. Yala</t>
  </si>
  <si>
    <t>11.  ระนอง</t>
  </si>
  <si>
    <t>11. Ranong</t>
  </si>
  <si>
    <t>12.  สงขลา</t>
  </si>
  <si>
    <t>12. Songkhla</t>
  </si>
  <si>
    <t>13.  สตูล</t>
  </si>
  <si>
    <t>13. Satun</t>
  </si>
  <si>
    <t>14.  สุราษฎร์ธานี</t>
  </si>
  <si>
    <t>14. Surat Thani</t>
  </si>
  <si>
    <t xml:space="preserve">หมายเหตุ: </t>
  </si>
  <si>
    <t>1. กรณีเจ็บป่วย คือ จำนวนครั้งที่ผู้ประกันตนมาใช้บริการ ซึ่งผู้ประกันตน 1 คน อาจใช้บริการมากกว่า 1 ครั้ง</t>
  </si>
  <si>
    <t xml:space="preserve">รวมข้อมูลผู้ใช้บริการกรณีประสบอันตรายหรือเจ็บป่วยฉุกเฉิน คนไข้นอก คนไข้ใน แพทย์พิเศษ อุปกรณ์ ทันตกรรม ปลูกถ่ายเซลล์ต้นกำเนิดเม็ดโลหิต  เอดส์  </t>
  </si>
  <si>
    <t xml:space="preserve">ไตวายเรื้อรังฟอกเลือด ไตวายเรื้อรังล้างช่องท้อง ปลูกถ่ายไต กระจกตา ยา Erythropoietin เจ็บป่วยฉุกเฉินวิกฤต (UCEP) ปลูกถ่ายอวัยวะ 5 รายการ </t>
  </si>
  <si>
    <t>บริการสาธารณสุขคนพิการ ส่งเสริมสุขภาพและป้องกันโรค เงินช่วยเหลือเบื้องต้น ส่งเสริมสุขภาพหญิงตั้งครรภ์ และเงินทดแทนการขาดรายได้</t>
  </si>
  <si>
    <t xml:space="preserve">2. กรณีคลอดบุตร คือ จำนวนครั้งการจ่ายประโยชน์ทดแทนกรณีค่าคลอดบุตร  </t>
  </si>
  <si>
    <t>3. กรณีทุพพลภาพ คือ จำนวนครั้งการจ่ายประโยชน์ทดแทนกรณีทุพพลภาพในแต่ละเดือน</t>
  </si>
  <si>
    <t xml:space="preserve">4. กรณีตาย คือ จำนวนคนที่มารับค่าทำศพ </t>
  </si>
  <si>
    <t xml:space="preserve">5. กรณีสงเคราะห์บุตร คือ จำนวนบุตรของผู้ประกันตนที่เบิกเงินสงเคราะห์บุตร ซึ่งเป็นจำนวนที่นับสะสม เนื่องจากผู้มีสิทธิบางรายยังคงได้รับประโยชน์ทดแทนในปัจจุบัน </t>
  </si>
  <si>
    <t xml:space="preserve">โดยบุตรแต่ละคนจะได้รับสิทธิต่อเนื่องจนอายุครบ 6 ปี </t>
  </si>
  <si>
    <t>6. กรณีชราภาพ คือ จำนวนผู้รับบำเหน็จและบำนาญ</t>
  </si>
  <si>
    <t>7. กรณีว่างงาน คือ จำนวนผู้ประกันตนที่มารายงานตัวและรับเงินทดแทนการขาดรายได้ในแต่ละเดือน (เฉพาะผู้ประกันตนมาตรา 33) ซึ่งเป็นจำนวนที่นับสะสม</t>
  </si>
  <si>
    <t>เนื่องจากผู้มีสิทธิบางราย ยังคงได้รับประโยชน์ทดแทนในปัจจุบัน ไม่รวมว่างงานเหตุสุดวิสัย</t>
  </si>
  <si>
    <t xml:space="preserve">8. กรณีทุพพลภาพ สงเคราะห์บุตร บำนาญชราภาพ และว่างงาน จำนวนผู้ใช้บริการรวมทั้งปีเป็นข้อมูล ณ เดือนธันวาคมของปี </t>
  </si>
  <si>
    <t xml:space="preserve">Note: </t>
  </si>
  <si>
    <t>1. Sickness counted on the number of service utilization including services for out-patient, in-patient, emergency, accidents, special</t>
  </si>
  <si>
    <t xml:space="preserve">medical instruments and implant materials dental care, bone marrow transplantation, AIDS, hemodialysis, chronic peritoneal dialysis </t>
  </si>
  <si>
    <t xml:space="preserve">kidney transplantation, erythropoietin treatment, corneal transplantation, Universal Coveragefor Emergency Patients (UCEP), listed organ </t>
  </si>
  <si>
    <t>transplantation, public health services for the disabled, promoting health and disease prevention, Recompense for losses from medical</t>
  </si>
  <si>
    <t xml:space="preserve"> services and treatment, promoting the health of pregnant women and cash benefits.</t>
  </si>
  <si>
    <t>2. Maternity counted on the number of compensation payments in the case of maternity benefits.</t>
  </si>
  <si>
    <t>3. Invalidity counted on the number of compensation payments in the case of disability in each month</t>
  </si>
  <si>
    <t>4. Death counted on the number of claims on funeral allowance.</t>
  </si>
  <si>
    <t>5. Child Allowance counted on the number of children and the benefit will be paid until children turn 6 years old.</t>
  </si>
  <si>
    <t>6. Old age benefit counted on the number of pensioners and persons who received lump sum.</t>
  </si>
  <si>
    <t>7. Unemployment counted on the number of insured persons only under section 33 who registered and claime for unemployment benefit, excluding employment due to force majeure.</t>
  </si>
  <si>
    <t>8. In the case of invalidity, child allowance, old age pension and unemployment benefit, the total number of service utilization all year means data</t>
  </si>
  <si>
    <t xml:space="preserve"> as of December of the year.</t>
  </si>
  <si>
    <t>ที่มา: กองวิจัยและพัฒนา  สำนักงานประกันสังคม</t>
  </si>
  <si>
    <t>Source: Research and Development Division, Social Security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</si>
</sst>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8" x14ac:knownFonts="1">
    <font>
      <sz val="14"/>
      <name val="AngsanaUPC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indexed="8"/>
      <name val="TH SarabunPSK"/>
      <family val="2"/>
    </font>
    <font>
      <sz val="12"/>
      <color indexed="12"/>
      <name val="TH SarabunPSK"/>
      <family val="2"/>
    </font>
    <font>
      <sz val="16"/>
      <color theme="1"/>
      <name val="TH SarabunPSK"/>
      <family val="2"/>
    </font>
    <font>
      <sz val="14"/>
      <color indexed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 applyFill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3" fillId="0" borderId="0" xfId="1" applyFont="1"/>
    <xf numFmtId="0" fontId="5" fillId="0" borderId="0" xfId="1" applyFont="1"/>
    <xf numFmtId="0" fontId="6" fillId="0" borderId="0" xfId="1" applyFont="1" applyAlignment="1">
      <alignment horizontal="left"/>
    </xf>
    <xf numFmtId="0" fontId="3" fillId="0" borderId="0" xfId="1" applyFont="1" applyBorder="1" applyAlignment="1">
      <alignment horizontal="right"/>
    </xf>
    <xf numFmtId="0" fontId="5" fillId="0" borderId="0" xfId="1" applyFont="1" applyBorder="1" applyAlignment="1">
      <alignment horizontal="centerContinuous"/>
    </xf>
    <xf numFmtId="0" fontId="3" fillId="0" borderId="0" xfId="1" applyFont="1" applyFill="1" applyBorder="1" applyAlignment="1">
      <alignment horizontal="right"/>
    </xf>
    <xf numFmtId="0" fontId="4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/>
    </xf>
    <xf numFmtId="0" fontId="6" fillId="0" borderId="1" xfId="1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4" fontId="2" fillId="2" borderId="0" xfId="1" applyNumberFormat="1" applyFont="1" applyFill="1" applyBorder="1" applyAlignment="1">
      <alignment horizontal="centerContinuous"/>
    </xf>
    <xf numFmtId="187" fontId="2" fillId="2" borderId="0" xfId="2" applyNumberFormat="1" applyFont="1" applyFill="1" applyBorder="1" applyAlignment="1">
      <alignment horizontal="right" vertical="center"/>
    </xf>
    <xf numFmtId="187" fontId="8" fillId="2" borderId="0" xfId="3" applyNumberFormat="1" applyFont="1" applyFill="1" applyBorder="1" applyAlignment="1">
      <alignment horizontal="right"/>
    </xf>
    <xf numFmtId="187" fontId="2" fillId="2" borderId="0" xfId="3" applyNumberFormat="1" applyFont="1" applyFill="1" applyBorder="1" applyAlignment="1">
      <alignment horizontal="right"/>
    </xf>
    <xf numFmtId="43" fontId="9" fillId="2" borderId="0" xfId="3" applyFont="1" applyFill="1" applyAlignment="1">
      <alignment horizontal="center"/>
    </xf>
    <xf numFmtId="4" fontId="2" fillId="3" borderId="0" xfId="1" applyNumberFormat="1" applyFont="1" applyFill="1" applyBorder="1" applyAlignment="1">
      <alignment horizontal="left"/>
    </xf>
    <xf numFmtId="187" fontId="2" fillId="3" borderId="0" xfId="2" applyNumberFormat="1" applyFont="1" applyFill="1" applyBorder="1" applyAlignment="1">
      <alignment horizontal="right" vertical="center"/>
    </xf>
    <xf numFmtId="187" fontId="8" fillId="3" borderId="0" xfId="3" applyNumberFormat="1" applyFont="1" applyFill="1" applyBorder="1" applyAlignment="1">
      <alignment horizontal="right"/>
    </xf>
    <xf numFmtId="187" fontId="2" fillId="3" borderId="0" xfId="3" applyNumberFormat="1" applyFont="1" applyFill="1" applyBorder="1" applyAlignment="1">
      <alignment horizontal="right"/>
    </xf>
    <xf numFmtId="43" fontId="9" fillId="3" borderId="0" xfId="3" applyFont="1" applyFill="1"/>
    <xf numFmtId="187" fontId="5" fillId="0" borderId="0" xfId="1" applyNumberFormat="1" applyFont="1"/>
    <xf numFmtId="187" fontId="3" fillId="0" borderId="0" xfId="2" applyNumberFormat="1" applyFont="1" applyAlignment="1">
      <alignment horizontal="center" vertical="center"/>
    </xf>
    <xf numFmtId="187" fontId="10" fillId="0" borderId="0" xfId="3" applyNumberFormat="1" applyFont="1" applyBorder="1" applyAlignment="1">
      <alignment horizontal="right"/>
    </xf>
    <xf numFmtId="187" fontId="3" fillId="0" borderId="0" xfId="3" applyNumberFormat="1" applyFont="1" applyBorder="1" applyAlignment="1">
      <alignment horizontal="right"/>
    </xf>
    <xf numFmtId="43" fontId="3" fillId="0" borderId="0" xfId="3" applyFont="1"/>
    <xf numFmtId="187" fontId="2" fillId="3" borderId="0" xfId="2" applyNumberFormat="1" applyFont="1" applyFill="1" applyBorder="1" applyAlignment="1">
      <alignment horizontal="right"/>
    </xf>
    <xf numFmtId="43" fontId="2" fillId="3" borderId="0" xfId="3" applyFont="1" applyFill="1"/>
    <xf numFmtId="0" fontId="11" fillId="0" borderId="0" xfId="1" applyFont="1"/>
    <xf numFmtId="4" fontId="3" fillId="0" borderId="0" xfId="1" applyNumberFormat="1" applyFont="1" applyBorder="1" applyAlignment="1">
      <alignment horizontal="left"/>
    </xf>
    <xf numFmtId="4" fontId="12" fillId="0" borderId="0" xfId="1" applyNumberFormat="1" applyFont="1" applyBorder="1" applyAlignment="1">
      <alignment horizontal="left"/>
    </xf>
    <xf numFmtId="43" fontId="12" fillId="0" borderId="0" xfId="3" applyFont="1"/>
    <xf numFmtId="0" fontId="13" fillId="0" borderId="0" xfId="1" applyFont="1"/>
    <xf numFmtId="187" fontId="3" fillId="0" borderId="0" xfId="2" applyNumberFormat="1" applyFont="1" applyAlignment="1">
      <alignment vertical="top"/>
    </xf>
    <xf numFmtId="0" fontId="11" fillId="0" borderId="0" xfId="1" applyFont="1" applyAlignment="1">
      <alignment horizontal="right"/>
    </xf>
    <xf numFmtId="3" fontId="10" fillId="0" borderId="0" xfId="1" applyNumberFormat="1" applyFont="1" applyAlignment="1">
      <alignment horizontal="right"/>
    </xf>
    <xf numFmtId="4" fontId="3" fillId="0" borderId="3" xfId="1" applyNumberFormat="1" applyFont="1" applyBorder="1" applyAlignment="1">
      <alignment horizontal="left"/>
    </xf>
    <xf numFmtId="187" fontId="3" fillId="0" borderId="3" xfId="2" applyNumberFormat="1" applyFont="1" applyBorder="1" applyAlignment="1">
      <alignment horizontal="center" vertical="center"/>
    </xf>
    <xf numFmtId="187" fontId="10" fillId="0" borderId="3" xfId="3" applyNumberFormat="1" applyFont="1" applyBorder="1" applyAlignment="1">
      <alignment horizontal="right"/>
    </xf>
    <xf numFmtId="187" fontId="3" fillId="0" borderId="3" xfId="3" applyNumberFormat="1" applyFont="1" applyBorder="1" applyAlignment="1">
      <alignment horizontal="right"/>
    </xf>
    <xf numFmtId="43" fontId="3" fillId="0" borderId="3" xfId="3" applyFont="1" applyBorder="1"/>
    <xf numFmtId="0" fontId="11" fillId="0" borderId="0" xfId="1" applyFont="1" applyBorder="1" applyAlignment="1">
      <alignment horizontal="left"/>
    </xf>
    <xf numFmtId="187" fontId="3" fillId="0" borderId="0" xfId="3" applyNumberFormat="1" applyFont="1" applyBorder="1" applyAlignment="1">
      <alignment vertical="top"/>
    </xf>
    <xf numFmtId="43" fontId="3" fillId="0" borderId="0" xfId="3" applyFont="1" applyBorder="1"/>
    <xf numFmtId="3" fontId="11" fillId="0" borderId="0" xfId="4" applyNumberFormat="1" applyFont="1" applyAlignment="1">
      <alignment horizontal="left"/>
    </xf>
    <xf numFmtId="3" fontId="11" fillId="0" borderId="0" xfId="4" applyNumberFormat="1" applyFont="1" applyAlignment="1">
      <alignment horizontal="left" indent="1"/>
    </xf>
    <xf numFmtId="3" fontId="11" fillId="0" borderId="0" xfId="1" applyNumberFormat="1" applyFont="1" applyBorder="1" applyAlignment="1">
      <alignment horizontal="center"/>
    </xf>
    <xf numFmtId="3" fontId="9" fillId="0" borderId="0" xfId="1" applyNumberFormat="1" applyFont="1" applyFill="1" applyAlignment="1">
      <alignment horizontal="right"/>
    </xf>
    <xf numFmtId="3" fontId="14" fillId="0" borderId="0" xfId="1" applyNumberFormat="1" applyFont="1" applyFill="1" applyAlignment="1">
      <alignment horizontal="right"/>
    </xf>
    <xf numFmtId="0" fontId="11" fillId="0" borderId="0" xfId="4" applyFont="1" applyAlignment="1">
      <alignment horizontal="left" indent="1"/>
    </xf>
    <xf numFmtId="0" fontId="3" fillId="0" borderId="0" xfId="1" applyFont="1" applyAlignment="1">
      <alignment horizontal="right"/>
    </xf>
    <xf numFmtId="0" fontId="10" fillId="0" borderId="0" xfId="1" applyFont="1" applyAlignment="1">
      <alignment horizontal="right"/>
    </xf>
    <xf numFmtId="0" fontId="15" fillId="0" borderId="0" xfId="1" applyFont="1"/>
    <xf numFmtId="0" fontId="11" fillId="0" borderId="0" xfId="4" applyFont="1" applyAlignment="1">
      <alignment horizontal="left"/>
    </xf>
    <xf numFmtId="0" fontId="11" fillId="0" borderId="0" xfId="4" applyFont="1" applyBorder="1" applyAlignment="1">
      <alignment horizontal="left"/>
    </xf>
    <xf numFmtId="3" fontId="11" fillId="0" borderId="0" xfId="1" applyNumberFormat="1" applyFont="1" applyBorder="1" applyAlignment="1">
      <alignment horizontal="right"/>
    </xf>
    <xf numFmtId="0" fontId="11" fillId="0" borderId="0" xfId="4" applyFont="1" applyBorder="1" applyAlignment="1">
      <alignment horizontal="left" indent="1"/>
    </xf>
    <xf numFmtId="0" fontId="16" fillId="0" borderId="0" xfId="0" applyFont="1" applyFill="1" applyAlignment="1">
      <alignment vertical="center"/>
    </xf>
    <xf numFmtId="0" fontId="11" fillId="0" borderId="0" xfId="4" applyFont="1"/>
    <xf numFmtId="0" fontId="17" fillId="0" borderId="0" xfId="1" applyFont="1"/>
  </cellXfs>
  <cellStyles count="5">
    <cellStyle name="Comma 2 2" xfId="3"/>
    <cellStyle name="Comma 6" xfId="2"/>
    <cellStyle name="Normal 3 6" xfId="1"/>
    <cellStyle name="Normal 7 2" xfId="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137"/>
  <sheetViews>
    <sheetView tabSelected="1" zoomScale="90" zoomScaleNormal="90" workbookViewId="0"/>
  </sheetViews>
  <sheetFormatPr defaultRowHeight="18.75" x14ac:dyDescent="0.3"/>
  <cols>
    <col min="1" max="1" width="30.1640625" style="6" customWidth="1"/>
    <col min="2" max="2" width="15.6640625" style="2" customWidth="1"/>
    <col min="3" max="3" width="13.6640625" style="3" customWidth="1"/>
    <col min="4" max="4" width="14.83203125" style="4" customWidth="1"/>
    <col min="5" max="5" width="13.33203125" style="3" customWidth="1"/>
    <col min="6" max="6" width="22.33203125" style="3" customWidth="1"/>
    <col min="7" max="7" width="23.33203125" style="3" customWidth="1"/>
    <col min="8" max="8" width="19" style="4" customWidth="1"/>
    <col min="9" max="9" width="21.83203125" style="3" customWidth="1"/>
    <col min="10" max="10" width="44.6640625" style="62" customWidth="1"/>
    <col min="11" max="11" width="9.33203125" style="6"/>
    <col min="12" max="12" width="4.33203125" style="6" customWidth="1"/>
    <col min="13" max="13" width="9.33203125" style="6"/>
    <col min="14" max="14" width="15.33203125" style="6" customWidth="1"/>
    <col min="15" max="16384" width="9.33203125" style="6"/>
  </cols>
  <sheetData>
    <row r="1" spans="1:14" ht="21" x14ac:dyDescent="0.35">
      <c r="A1" s="1" t="s">
        <v>0</v>
      </c>
      <c r="J1" s="5"/>
    </row>
    <row r="2" spans="1:14" ht="21" x14ac:dyDescent="0.35">
      <c r="A2" s="1" t="s">
        <v>1</v>
      </c>
      <c r="J2" s="5"/>
    </row>
    <row r="3" spans="1:14" ht="20.25" customHeight="1" x14ac:dyDescent="0.35">
      <c r="A3" s="7"/>
      <c r="J3" s="8" t="s">
        <v>2</v>
      </c>
    </row>
    <row r="4" spans="1:14" ht="20.25" customHeight="1" x14ac:dyDescent="0.3">
      <c r="A4" s="9"/>
      <c r="B4" s="10"/>
      <c r="C4" s="11"/>
      <c r="D4" s="12"/>
      <c r="E4" s="11"/>
      <c r="F4" s="11"/>
      <c r="G4" s="11"/>
      <c r="H4" s="12"/>
      <c r="I4" s="11"/>
      <c r="J4" s="8" t="s">
        <v>3</v>
      </c>
    </row>
    <row r="5" spans="1:14" ht="23.25" x14ac:dyDescent="0.35">
      <c r="A5" s="13" t="s">
        <v>4</v>
      </c>
      <c r="B5" s="14" t="s">
        <v>5</v>
      </c>
      <c r="C5" s="15" t="s">
        <v>6</v>
      </c>
      <c r="D5" s="13" t="s">
        <v>7</v>
      </c>
      <c r="E5" s="15" t="s">
        <v>8</v>
      </c>
      <c r="F5" s="15" t="s">
        <v>9</v>
      </c>
      <c r="G5" s="16" t="s">
        <v>10</v>
      </c>
      <c r="H5" s="16"/>
      <c r="I5" s="15" t="s">
        <v>11</v>
      </c>
      <c r="J5" s="13" t="s">
        <v>12</v>
      </c>
    </row>
    <row r="6" spans="1:14" ht="23.25" x14ac:dyDescent="0.35">
      <c r="A6" s="17"/>
      <c r="B6" s="18" t="s">
        <v>13</v>
      </c>
      <c r="C6" s="17" t="s">
        <v>14</v>
      </c>
      <c r="D6" s="17" t="s">
        <v>15</v>
      </c>
      <c r="E6" s="17" t="s">
        <v>16</v>
      </c>
      <c r="F6" s="17" t="s">
        <v>17</v>
      </c>
      <c r="G6" s="19" t="s">
        <v>18</v>
      </c>
      <c r="H6" s="19" t="s">
        <v>19</v>
      </c>
      <c r="I6" s="17" t="s">
        <v>20</v>
      </c>
      <c r="J6" s="20"/>
    </row>
    <row r="7" spans="1:14" ht="21" x14ac:dyDescent="0.35">
      <c r="A7" s="21" t="s">
        <v>21</v>
      </c>
      <c r="B7" s="22">
        <f t="shared" ref="B7:I7" si="0">B8+B22+B28+B50+B68+B90</f>
        <v>42042456</v>
      </c>
      <c r="C7" s="23">
        <f>C8+C22+C28+C50+C68+C90</f>
        <v>237799</v>
      </c>
      <c r="D7" s="24">
        <f t="shared" si="0"/>
        <v>19134</v>
      </c>
      <c r="E7" s="23">
        <f t="shared" si="0"/>
        <v>34648</v>
      </c>
      <c r="F7" s="23">
        <f t="shared" si="0"/>
        <v>1292868</v>
      </c>
      <c r="G7" s="23">
        <f t="shared" si="0"/>
        <v>247795</v>
      </c>
      <c r="H7" s="24">
        <f t="shared" si="0"/>
        <v>513639</v>
      </c>
      <c r="I7" s="23">
        <f t="shared" si="0"/>
        <v>196926</v>
      </c>
      <c r="J7" s="25" t="s">
        <v>22</v>
      </c>
    </row>
    <row r="8" spans="1:14" ht="21" x14ac:dyDescent="0.35">
      <c r="A8" s="26" t="s">
        <v>23</v>
      </c>
      <c r="B8" s="27">
        <f>SUM(B9:B21)</f>
        <v>39073908</v>
      </c>
      <c r="C8" s="28">
        <f t="shared" ref="C8:I8" si="1">SUM(C9:C21)</f>
        <v>30708</v>
      </c>
      <c r="D8" s="29">
        <f t="shared" si="1"/>
        <v>2801</v>
      </c>
      <c r="E8" s="28">
        <f t="shared" si="1"/>
        <v>6022</v>
      </c>
      <c r="F8" s="28">
        <f t="shared" si="1"/>
        <v>189626</v>
      </c>
      <c r="G8" s="28">
        <f t="shared" si="1"/>
        <v>34160</v>
      </c>
      <c r="H8" s="29">
        <f t="shared" si="1"/>
        <v>128374</v>
      </c>
      <c r="I8" s="28">
        <f t="shared" si="1"/>
        <v>54341</v>
      </c>
      <c r="J8" s="30" t="s">
        <v>24</v>
      </c>
      <c r="N8" s="31"/>
    </row>
    <row r="9" spans="1:14" ht="21" customHeight="1" x14ac:dyDescent="0.3">
      <c r="A9" s="5" t="s">
        <v>25</v>
      </c>
      <c r="B9" s="32">
        <v>33478</v>
      </c>
      <c r="C9" s="33">
        <v>916</v>
      </c>
      <c r="D9" s="34">
        <v>189</v>
      </c>
      <c r="E9" s="33">
        <v>263</v>
      </c>
      <c r="F9" s="33">
        <v>5329</v>
      </c>
      <c r="G9" s="33">
        <v>1556</v>
      </c>
      <c r="H9" s="34">
        <v>5299</v>
      </c>
      <c r="I9" s="33">
        <v>1731</v>
      </c>
      <c r="J9" s="35" t="s">
        <v>26</v>
      </c>
    </row>
    <row r="10" spans="1:14" ht="21" customHeight="1" x14ac:dyDescent="0.3">
      <c r="A10" s="5" t="s">
        <v>27</v>
      </c>
      <c r="B10" s="32">
        <v>132334</v>
      </c>
      <c r="C10" s="33">
        <v>2976</v>
      </c>
      <c r="D10" s="34">
        <v>441</v>
      </c>
      <c r="E10" s="33">
        <v>710</v>
      </c>
      <c r="F10" s="33">
        <v>17991</v>
      </c>
      <c r="G10" s="33">
        <v>4139</v>
      </c>
      <c r="H10" s="34">
        <v>14112</v>
      </c>
      <c r="I10" s="33">
        <v>5818</v>
      </c>
      <c r="J10" s="35" t="s">
        <v>28</v>
      </c>
    </row>
    <row r="11" spans="1:14" ht="21" customHeight="1" x14ac:dyDescent="0.3">
      <c r="A11" s="5" t="s">
        <v>29</v>
      </c>
      <c r="B11" s="32">
        <v>104974</v>
      </c>
      <c r="C11" s="33">
        <v>2769</v>
      </c>
      <c r="D11" s="34">
        <v>121</v>
      </c>
      <c r="E11" s="33">
        <v>564</v>
      </c>
      <c r="F11" s="33">
        <v>17026</v>
      </c>
      <c r="G11" s="33">
        <v>3448</v>
      </c>
      <c r="H11" s="34">
        <v>10849</v>
      </c>
      <c r="I11" s="33">
        <v>8382</v>
      </c>
      <c r="J11" s="35" t="s">
        <v>30</v>
      </c>
    </row>
    <row r="12" spans="1:14" ht="21" customHeight="1" x14ac:dyDescent="0.3">
      <c r="A12" s="5" t="s">
        <v>31</v>
      </c>
      <c r="B12" s="32">
        <v>46007</v>
      </c>
      <c r="C12" s="33">
        <v>1465</v>
      </c>
      <c r="D12" s="34">
        <v>36</v>
      </c>
      <c r="E12" s="33">
        <v>323</v>
      </c>
      <c r="F12" s="33">
        <v>10824</v>
      </c>
      <c r="G12" s="33">
        <v>1872</v>
      </c>
      <c r="H12" s="34">
        <v>11224</v>
      </c>
      <c r="I12" s="33">
        <v>5552</v>
      </c>
      <c r="J12" s="35" t="s">
        <v>32</v>
      </c>
    </row>
    <row r="13" spans="1:14" ht="21" customHeight="1" x14ac:dyDescent="0.3">
      <c r="A13" s="5" t="s">
        <v>33</v>
      </c>
      <c r="B13" s="32">
        <v>75414</v>
      </c>
      <c r="C13" s="33">
        <v>1914</v>
      </c>
      <c r="D13" s="34">
        <v>296</v>
      </c>
      <c r="E13" s="33">
        <v>535</v>
      </c>
      <c r="F13" s="33">
        <v>13562</v>
      </c>
      <c r="G13" s="33">
        <v>2590</v>
      </c>
      <c r="H13" s="34">
        <v>9846</v>
      </c>
      <c r="I13" s="33">
        <v>1825</v>
      </c>
      <c r="J13" s="35" t="s">
        <v>34</v>
      </c>
    </row>
    <row r="14" spans="1:14" ht="21" customHeight="1" x14ac:dyDescent="0.3">
      <c r="A14" s="5" t="s">
        <v>35</v>
      </c>
      <c r="B14" s="32">
        <v>82904</v>
      </c>
      <c r="C14" s="33">
        <v>2489</v>
      </c>
      <c r="D14" s="34">
        <v>281</v>
      </c>
      <c r="E14" s="33">
        <v>473</v>
      </c>
      <c r="F14" s="33">
        <v>13351</v>
      </c>
      <c r="G14" s="33">
        <v>2670</v>
      </c>
      <c r="H14" s="34">
        <v>8535</v>
      </c>
      <c r="I14" s="33">
        <v>2630</v>
      </c>
      <c r="J14" s="35" t="s">
        <v>36</v>
      </c>
    </row>
    <row r="15" spans="1:14" ht="21" customHeight="1" x14ac:dyDescent="0.3">
      <c r="A15" s="5" t="s">
        <v>37</v>
      </c>
      <c r="B15" s="32">
        <v>93933</v>
      </c>
      <c r="C15" s="33">
        <v>3230</v>
      </c>
      <c r="D15" s="34">
        <v>327</v>
      </c>
      <c r="E15" s="33">
        <v>585</v>
      </c>
      <c r="F15" s="33">
        <v>18707</v>
      </c>
      <c r="G15" s="33">
        <v>3011</v>
      </c>
      <c r="H15" s="34">
        <v>10884</v>
      </c>
      <c r="I15" s="33">
        <v>3849</v>
      </c>
      <c r="J15" s="35" t="s">
        <v>38</v>
      </c>
      <c r="N15" s="32">
        <f>3202713</f>
        <v>3202713</v>
      </c>
    </row>
    <row r="16" spans="1:14" ht="21" customHeight="1" x14ac:dyDescent="0.3">
      <c r="A16" s="5" t="s">
        <v>39</v>
      </c>
      <c r="B16" s="32">
        <v>119421</v>
      </c>
      <c r="C16" s="33">
        <v>2949</v>
      </c>
      <c r="D16" s="34">
        <v>223</v>
      </c>
      <c r="E16" s="33">
        <v>565</v>
      </c>
      <c r="F16" s="33">
        <v>19679</v>
      </c>
      <c r="G16" s="33">
        <v>2721</v>
      </c>
      <c r="H16" s="34">
        <v>9995</v>
      </c>
      <c r="I16" s="33">
        <v>4938</v>
      </c>
      <c r="J16" s="35" t="s">
        <v>40</v>
      </c>
      <c r="N16" s="6">
        <f>33164941+1496388+3617388+3202713</f>
        <v>41481430</v>
      </c>
    </row>
    <row r="17" spans="1:10" ht="21" customHeight="1" x14ac:dyDescent="0.3">
      <c r="A17" s="5" t="s">
        <v>41</v>
      </c>
      <c r="B17" s="32">
        <v>122013</v>
      </c>
      <c r="C17" s="33">
        <v>3140</v>
      </c>
      <c r="D17" s="34">
        <v>210</v>
      </c>
      <c r="E17" s="33">
        <v>612</v>
      </c>
      <c r="F17" s="33">
        <v>20275</v>
      </c>
      <c r="G17" s="33">
        <v>3345</v>
      </c>
      <c r="H17" s="34">
        <v>15020</v>
      </c>
      <c r="I17" s="33">
        <v>5950</v>
      </c>
      <c r="J17" s="35" t="s">
        <v>42</v>
      </c>
    </row>
    <row r="18" spans="1:10" ht="21" customHeight="1" x14ac:dyDescent="0.3">
      <c r="A18" s="5" t="s">
        <v>43</v>
      </c>
      <c r="B18" s="32">
        <v>128284</v>
      </c>
      <c r="C18" s="33">
        <v>5622</v>
      </c>
      <c r="D18" s="34">
        <v>371</v>
      </c>
      <c r="E18" s="33">
        <v>702</v>
      </c>
      <c r="F18" s="33">
        <v>33241</v>
      </c>
      <c r="G18" s="33">
        <v>4978</v>
      </c>
      <c r="H18" s="34">
        <v>16679</v>
      </c>
      <c r="I18" s="33">
        <v>5142</v>
      </c>
      <c r="J18" s="35" t="s">
        <v>44</v>
      </c>
    </row>
    <row r="19" spans="1:10" ht="21" customHeight="1" x14ac:dyDescent="0.3">
      <c r="A19" s="5" t="s">
        <v>45</v>
      </c>
      <c r="B19" s="32">
        <v>43538</v>
      </c>
      <c r="C19" s="33">
        <v>1365</v>
      </c>
      <c r="D19" s="34">
        <v>189</v>
      </c>
      <c r="E19" s="33">
        <v>260</v>
      </c>
      <c r="F19" s="33">
        <v>8994</v>
      </c>
      <c r="G19" s="33">
        <v>1320</v>
      </c>
      <c r="H19" s="34">
        <v>7356</v>
      </c>
      <c r="I19" s="33">
        <v>2765</v>
      </c>
      <c r="J19" s="35" t="s">
        <v>46</v>
      </c>
    </row>
    <row r="20" spans="1:10" ht="21" customHeight="1" x14ac:dyDescent="0.3">
      <c r="A20" s="5" t="s">
        <v>47</v>
      </c>
      <c r="B20" s="32">
        <v>49346</v>
      </c>
      <c r="C20" s="33">
        <v>1873</v>
      </c>
      <c r="D20" s="34">
        <v>117</v>
      </c>
      <c r="E20" s="33">
        <v>429</v>
      </c>
      <c r="F20" s="33">
        <v>10647</v>
      </c>
      <c r="G20" s="33">
        <v>2510</v>
      </c>
      <c r="H20" s="34">
        <v>8575</v>
      </c>
      <c r="I20" s="33">
        <v>5759</v>
      </c>
      <c r="J20" s="35" t="s">
        <v>48</v>
      </c>
    </row>
    <row r="21" spans="1:10" ht="24" customHeight="1" x14ac:dyDescent="0.3">
      <c r="A21" s="5" t="s">
        <v>49</v>
      </c>
      <c r="B21" s="32">
        <f>1245943+33164941+3631378</f>
        <v>38042262</v>
      </c>
      <c r="C21" s="33">
        <v>0</v>
      </c>
      <c r="D21" s="34">
        <v>0</v>
      </c>
      <c r="E21" s="33">
        <v>1</v>
      </c>
      <c r="F21" s="33"/>
      <c r="G21" s="33"/>
      <c r="H21" s="33"/>
      <c r="I21" s="33"/>
      <c r="J21" s="35" t="s">
        <v>50</v>
      </c>
    </row>
    <row r="22" spans="1:10" s="38" customFormat="1" ht="21" customHeight="1" x14ac:dyDescent="0.35">
      <c r="A22" s="26" t="s">
        <v>51</v>
      </c>
      <c r="B22" s="36">
        <f>SUM(B23:B27)</f>
        <v>789203</v>
      </c>
      <c r="C22" s="36">
        <f t="shared" ref="C22:I22" si="2">SUM(C23:C27)</f>
        <v>38606</v>
      </c>
      <c r="D22" s="36">
        <f t="shared" si="2"/>
        <v>2616</v>
      </c>
      <c r="E22" s="36">
        <f t="shared" si="2"/>
        <v>5908</v>
      </c>
      <c r="F22" s="36">
        <f t="shared" si="2"/>
        <v>204798</v>
      </c>
      <c r="G22" s="36">
        <f t="shared" si="2"/>
        <v>30206</v>
      </c>
      <c r="H22" s="36">
        <f t="shared" si="2"/>
        <v>103356</v>
      </c>
      <c r="I22" s="36">
        <f t="shared" si="2"/>
        <v>33203</v>
      </c>
      <c r="J22" s="37" t="s">
        <v>52</v>
      </c>
    </row>
    <row r="23" spans="1:10" x14ac:dyDescent="0.3">
      <c r="A23" s="39" t="s">
        <v>53</v>
      </c>
      <c r="B23" s="32">
        <v>93807</v>
      </c>
      <c r="C23" s="33">
        <v>3919</v>
      </c>
      <c r="D23" s="34">
        <v>390</v>
      </c>
      <c r="E23" s="33">
        <v>687</v>
      </c>
      <c r="F23" s="33">
        <v>21241</v>
      </c>
      <c r="G23" s="33">
        <v>3789</v>
      </c>
      <c r="H23" s="34">
        <v>10366</v>
      </c>
      <c r="I23" s="33">
        <v>3769</v>
      </c>
      <c r="J23" s="35" t="s">
        <v>54</v>
      </c>
    </row>
    <row r="24" spans="1:10" x14ac:dyDescent="0.3">
      <c r="A24" s="39" t="s">
        <v>55</v>
      </c>
      <c r="B24" s="32">
        <v>154008</v>
      </c>
      <c r="C24" s="33">
        <v>6383</v>
      </c>
      <c r="D24" s="34">
        <v>427</v>
      </c>
      <c r="E24" s="33">
        <v>1103</v>
      </c>
      <c r="F24" s="33">
        <v>33394</v>
      </c>
      <c r="G24" s="33">
        <v>6032</v>
      </c>
      <c r="H24" s="34">
        <v>17644</v>
      </c>
      <c r="I24" s="33">
        <v>5747</v>
      </c>
      <c r="J24" s="35" t="s">
        <v>56</v>
      </c>
    </row>
    <row r="25" spans="1:10" x14ac:dyDescent="0.3">
      <c r="A25" s="39" t="s">
        <v>57</v>
      </c>
      <c r="B25" s="32">
        <v>170028</v>
      </c>
      <c r="C25" s="33">
        <v>8480</v>
      </c>
      <c r="D25" s="34">
        <v>743</v>
      </c>
      <c r="E25" s="33">
        <v>1459</v>
      </c>
      <c r="F25" s="33">
        <v>48306</v>
      </c>
      <c r="G25" s="33">
        <v>7640</v>
      </c>
      <c r="H25" s="34">
        <v>22201</v>
      </c>
      <c r="I25" s="33">
        <v>9198</v>
      </c>
      <c r="J25" s="35" t="s">
        <v>58</v>
      </c>
    </row>
    <row r="26" spans="1:10" x14ac:dyDescent="0.3">
      <c r="A26" s="39" t="s">
        <v>59</v>
      </c>
      <c r="B26" s="32">
        <v>258916</v>
      </c>
      <c r="C26" s="33">
        <v>11271</v>
      </c>
      <c r="D26" s="34">
        <v>776</v>
      </c>
      <c r="E26" s="33">
        <v>1963</v>
      </c>
      <c r="F26" s="33">
        <v>65721</v>
      </c>
      <c r="G26" s="33">
        <v>9037</v>
      </c>
      <c r="H26" s="34">
        <v>39330</v>
      </c>
      <c r="I26" s="33">
        <v>10112</v>
      </c>
      <c r="J26" s="35" t="s">
        <v>60</v>
      </c>
    </row>
    <row r="27" spans="1:10" x14ac:dyDescent="0.3">
      <c r="A27" s="39" t="s">
        <v>61</v>
      </c>
      <c r="B27" s="32">
        <v>112444</v>
      </c>
      <c r="C27" s="33">
        <v>8553</v>
      </c>
      <c r="D27" s="34">
        <v>280</v>
      </c>
      <c r="E27" s="33">
        <v>696</v>
      </c>
      <c r="F27" s="33">
        <v>36136</v>
      </c>
      <c r="G27" s="33">
        <v>3708</v>
      </c>
      <c r="H27" s="34">
        <v>13815</v>
      </c>
      <c r="I27" s="33">
        <v>4377</v>
      </c>
      <c r="J27" s="35" t="s">
        <v>62</v>
      </c>
    </row>
    <row r="28" spans="1:10" s="38" customFormat="1" ht="21" x14ac:dyDescent="0.35">
      <c r="A28" s="26" t="s">
        <v>63</v>
      </c>
      <c r="B28" s="36">
        <f>SUM(B29:B49)</f>
        <v>955175</v>
      </c>
      <c r="C28" s="36">
        <f t="shared" ref="C28:I28" si="3">SUM(C29:C49)</f>
        <v>56431</v>
      </c>
      <c r="D28" s="36">
        <f t="shared" si="3"/>
        <v>4302</v>
      </c>
      <c r="E28" s="36">
        <f t="shared" si="3"/>
        <v>7609</v>
      </c>
      <c r="F28" s="36">
        <f t="shared" si="3"/>
        <v>316651</v>
      </c>
      <c r="G28" s="36">
        <f t="shared" si="3"/>
        <v>55003</v>
      </c>
      <c r="H28" s="36">
        <f t="shared" si="3"/>
        <v>111971</v>
      </c>
      <c r="I28" s="36">
        <f t="shared" si="3"/>
        <v>47710</v>
      </c>
      <c r="J28" s="37" t="s">
        <v>64</v>
      </c>
    </row>
    <row r="29" spans="1:10" s="42" customFormat="1" x14ac:dyDescent="0.3">
      <c r="A29" s="40" t="s">
        <v>65</v>
      </c>
      <c r="B29" s="32">
        <v>25099</v>
      </c>
      <c r="C29" s="33">
        <v>2250</v>
      </c>
      <c r="D29" s="34">
        <v>240</v>
      </c>
      <c r="E29" s="33">
        <v>327</v>
      </c>
      <c r="F29" s="33">
        <v>10674</v>
      </c>
      <c r="G29" s="33">
        <v>3345</v>
      </c>
      <c r="H29" s="34">
        <v>4120</v>
      </c>
      <c r="I29" s="33">
        <v>1825</v>
      </c>
      <c r="J29" s="41" t="s">
        <v>66</v>
      </c>
    </row>
    <row r="30" spans="1:10" x14ac:dyDescent="0.3">
      <c r="A30" s="39" t="s">
        <v>67</v>
      </c>
      <c r="B30" s="32">
        <v>14167</v>
      </c>
      <c r="C30" s="33">
        <v>1253</v>
      </c>
      <c r="D30" s="34">
        <v>95</v>
      </c>
      <c r="E30" s="33">
        <v>190</v>
      </c>
      <c r="F30" s="33">
        <v>6451</v>
      </c>
      <c r="G30" s="33">
        <v>1387</v>
      </c>
      <c r="H30" s="34">
        <v>2167</v>
      </c>
      <c r="I30" s="33">
        <v>619</v>
      </c>
      <c r="J30" s="35" t="s">
        <v>68</v>
      </c>
    </row>
    <row r="31" spans="1:10" x14ac:dyDescent="0.3">
      <c r="A31" s="39" t="s">
        <v>69</v>
      </c>
      <c r="B31" s="32">
        <v>75072</v>
      </c>
      <c r="C31" s="33">
        <v>4660</v>
      </c>
      <c r="D31" s="34">
        <v>306</v>
      </c>
      <c r="E31" s="33">
        <v>589</v>
      </c>
      <c r="F31" s="33">
        <v>26419</v>
      </c>
      <c r="G31" s="33">
        <v>3155</v>
      </c>
      <c r="H31" s="34">
        <v>7980</v>
      </c>
      <c r="I31" s="33">
        <v>3318</v>
      </c>
      <c r="J31" s="35" t="s">
        <v>70</v>
      </c>
    </row>
    <row r="32" spans="1:10" x14ac:dyDescent="0.3">
      <c r="A32" s="39" t="s">
        <v>71</v>
      </c>
      <c r="B32" s="32">
        <v>272396</v>
      </c>
      <c r="C32" s="33">
        <v>12524</v>
      </c>
      <c r="D32" s="34">
        <v>514</v>
      </c>
      <c r="E32" s="34">
        <v>1406</v>
      </c>
      <c r="F32" s="33">
        <v>73336</v>
      </c>
      <c r="G32" s="33">
        <v>8601</v>
      </c>
      <c r="H32" s="34">
        <v>19697</v>
      </c>
      <c r="I32" s="33">
        <v>9446</v>
      </c>
      <c r="J32" s="35" t="s">
        <v>72</v>
      </c>
    </row>
    <row r="33" spans="1:10" x14ac:dyDescent="0.3">
      <c r="A33" s="39" t="s">
        <v>73</v>
      </c>
      <c r="B33" s="32">
        <v>6915</v>
      </c>
      <c r="C33" s="33">
        <v>596</v>
      </c>
      <c r="D33" s="34">
        <v>61</v>
      </c>
      <c r="E33" s="33">
        <v>175</v>
      </c>
      <c r="F33" s="33">
        <v>3645</v>
      </c>
      <c r="G33" s="33">
        <v>1271</v>
      </c>
      <c r="H33" s="34">
        <v>2005</v>
      </c>
      <c r="I33" s="33">
        <v>592</v>
      </c>
      <c r="J33" s="35" t="s">
        <v>74</v>
      </c>
    </row>
    <row r="34" spans="1:10" x14ac:dyDescent="0.3">
      <c r="A34" s="39" t="s">
        <v>75</v>
      </c>
      <c r="B34" s="32">
        <v>7307</v>
      </c>
      <c r="C34" s="33">
        <v>573</v>
      </c>
      <c r="D34" s="34">
        <v>25</v>
      </c>
      <c r="E34" s="33">
        <v>84</v>
      </c>
      <c r="F34" s="33">
        <v>2808</v>
      </c>
      <c r="G34" s="33">
        <v>513</v>
      </c>
      <c r="H34" s="34">
        <v>738</v>
      </c>
      <c r="I34" s="33">
        <v>341</v>
      </c>
      <c r="J34" s="35" t="s">
        <v>76</v>
      </c>
    </row>
    <row r="35" spans="1:10" x14ac:dyDescent="0.3">
      <c r="A35" s="39" t="s">
        <v>77</v>
      </c>
      <c r="B35" s="32">
        <v>16818</v>
      </c>
      <c r="C35" s="33">
        <v>1129</v>
      </c>
      <c r="D35" s="34">
        <v>120</v>
      </c>
      <c r="E35" s="33">
        <v>192</v>
      </c>
      <c r="F35" s="33">
        <v>5830</v>
      </c>
      <c r="G35" s="33">
        <v>1310</v>
      </c>
      <c r="H35" s="34">
        <v>2224</v>
      </c>
      <c r="I35" s="33">
        <v>494</v>
      </c>
      <c r="J35" s="35" t="s">
        <v>78</v>
      </c>
    </row>
    <row r="36" spans="1:10" x14ac:dyDescent="0.3">
      <c r="A36" s="39" t="s">
        <v>79</v>
      </c>
      <c r="B36" s="32">
        <v>25537</v>
      </c>
      <c r="C36" s="33">
        <v>1720</v>
      </c>
      <c r="D36" s="34">
        <v>101</v>
      </c>
      <c r="E36" s="33">
        <v>211</v>
      </c>
      <c r="F36" s="33">
        <v>8497</v>
      </c>
      <c r="G36" s="33">
        <v>2279</v>
      </c>
      <c r="H36" s="34">
        <v>3622</v>
      </c>
      <c r="I36" s="33">
        <v>1359</v>
      </c>
      <c r="J36" s="35" t="s">
        <v>80</v>
      </c>
    </row>
    <row r="37" spans="1:10" ht="21" x14ac:dyDescent="0.35">
      <c r="A37" s="39"/>
      <c r="B37" s="43"/>
      <c r="C37" s="33"/>
      <c r="D37" s="33"/>
      <c r="E37" s="33"/>
      <c r="F37" s="33"/>
      <c r="G37" s="33"/>
      <c r="H37" s="34"/>
      <c r="I37" s="33"/>
      <c r="J37" s="44">
        <v>25</v>
      </c>
    </row>
    <row r="38" spans="1:10" x14ac:dyDescent="0.3">
      <c r="A38" s="39" t="s">
        <v>81</v>
      </c>
      <c r="B38" s="32">
        <v>45281</v>
      </c>
      <c r="C38" s="33">
        <v>3167</v>
      </c>
      <c r="D38" s="34">
        <v>227</v>
      </c>
      <c r="E38" s="33">
        <v>354</v>
      </c>
      <c r="F38" s="45">
        <v>17440</v>
      </c>
      <c r="G38" s="33">
        <v>2669</v>
      </c>
      <c r="H38" s="34">
        <v>5253</v>
      </c>
      <c r="I38" s="33">
        <v>2417</v>
      </c>
      <c r="J38" s="35" t="s">
        <v>82</v>
      </c>
    </row>
    <row r="39" spans="1:10" x14ac:dyDescent="0.3">
      <c r="A39" s="39" t="s">
        <v>83</v>
      </c>
      <c r="B39" s="32">
        <v>106122</v>
      </c>
      <c r="C39" s="33">
        <v>4052</v>
      </c>
      <c r="D39" s="34">
        <v>439</v>
      </c>
      <c r="E39" s="33">
        <v>667</v>
      </c>
      <c r="F39" s="33">
        <v>25218</v>
      </c>
      <c r="G39" s="33">
        <v>4133</v>
      </c>
      <c r="H39" s="34">
        <v>11126</v>
      </c>
      <c r="I39" s="33">
        <v>8906</v>
      </c>
      <c r="J39" s="35" t="s">
        <v>84</v>
      </c>
    </row>
    <row r="40" spans="1:10" x14ac:dyDescent="0.3">
      <c r="A40" s="39" t="s">
        <v>85</v>
      </c>
      <c r="B40" s="32">
        <v>19431</v>
      </c>
      <c r="C40" s="33">
        <v>1530</v>
      </c>
      <c r="D40" s="34">
        <v>114</v>
      </c>
      <c r="E40" s="33">
        <v>199</v>
      </c>
      <c r="F40" s="33">
        <v>7416</v>
      </c>
      <c r="G40" s="33">
        <v>1687</v>
      </c>
      <c r="H40" s="34">
        <v>3202</v>
      </c>
      <c r="I40" s="33">
        <v>1370</v>
      </c>
      <c r="J40" s="35" t="s">
        <v>86</v>
      </c>
    </row>
    <row r="41" spans="1:10" x14ac:dyDescent="0.3">
      <c r="A41" s="39" t="s">
        <v>87</v>
      </c>
      <c r="B41" s="32">
        <v>116056</v>
      </c>
      <c r="C41" s="33">
        <v>7737</v>
      </c>
      <c r="D41" s="34">
        <v>245</v>
      </c>
      <c r="E41" s="33">
        <v>760</v>
      </c>
      <c r="F41" s="33">
        <v>45237</v>
      </c>
      <c r="G41" s="33">
        <v>5280</v>
      </c>
      <c r="H41" s="34">
        <v>8619</v>
      </c>
      <c r="I41" s="33">
        <v>7364</v>
      </c>
      <c r="J41" s="35" t="s">
        <v>88</v>
      </c>
    </row>
    <row r="42" spans="1:10" x14ac:dyDescent="0.3">
      <c r="A42" s="39" t="s">
        <v>89</v>
      </c>
      <c r="B42" s="32">
        <v>42547</v>
      </c>
      <c r="C42" s="33">
        <v>3006</v>
      </c>
      <c r="D42" s="34">
        <v>331</v>
      </c>
      <c r="E42" s="33">
        <v>466</v>
      </c>
      <c r="F42" s="33">
        <v>15839</v>
      </c>
      <c r="G42" s="33">
        <v>3329</v>
      </c>
      <c r="H42" s="34">
        <v>7440</v>
      </c>
      <c r="I42" s="33">
        <v>1773</v>
      </c>
      <c r="J42" s="35" t="s">
        <v>90</v>
      </c>
    </row>
    <row r="43" spans="1:10" x14ac:dyDescent="0.3">
      <c r="A43" s="39" t="s">
        <v>91</v>
      </c>
      <c r="B43" s="32">
        <v>45986</v>
      </c>
      <c r="C43" s="33">
        <v>2784</v>
      </c>
      <c r="D43" s="34">
        <v>332</v>
      </c>
      <c r="E43" s="33">
        <v>415</v>
      </c>
      <c r="F43" s="33">
        <v>14915</v>
      </c>
      <c r="G43" s="33">
        <v>4155</v>
      </c>
      <c r="H43" s="34">
        <v>6770</v>
      </c>
      <c r="I43" s="33">
        <v>1389</v>
      </c>
      <c r="J43" s="35" t="s">
        <v>92</v>
      </c>
    </row>
    <row r="44" spans="1:10" x14ac:dyDescent="0.3">
      <c r="A44" s="39" t="s">
        <v>93</v>
      </c>
      <c r="B44" s="32">
        <v>11993</v>
      </c>
      <c r="C44" s="33">
        <v>715</v>
      </c>
      <c r="D44" s="34">
        <v>72</v>
      </c>
      <c r="E44" s="33">
        <v>104</v>
      </c>
      <c r="F44" s="33">
        <v>3737</v>
      </c>
      <c r="G44" s="33">
        <v>861</v>
      </c>
      <c r="H44" s="34">
        <v>2565</v>
      </c>
      <c r="I44" s="33">
        <v>374</v>
      </c>
      <c r="J44" s="35" t="s">
        <v>94</v>
      </c>
    </row>
    <row r="45" spans="1:10" x14ac:dyDescent="0.3">
      <c r="A45" s="39" t="s">
        <v>95</v>
      </c>
      <c r="B45" s="32">
        <v>11895</v>
      </c>
      <c r="C45" s="33">
        <v>1649</v>
      </c>
      <c r="D45" s="34">
        <v>147</v>
      </c>
      <c r="E45" s="33">
        <v>245</v>
      </c>
      <c r="F45" s="33">
        <v>8543</v>
      </c>
      <c r="G45" s="33">
        <v>2159</v>
      </c>
      <c r="H45" s="34">
        <v>2023</v>
      </c>
      <c r="I45" s="33">
        <v>795</v>
      </c>
      <c r="J45" s="35" t="s">
        <v>96</v>
      </c>
    </row>
    <row r="46" spans="1:10" x14ac:dyDescent="0.3">
      <c r="A46" s="39" t="s">
        <v>97</v>
      </c>
      <c r="B46" s="32">
        <v>58887</v>
      </c>
      <c r="C46" s="33">
        <v>3382</v>
      </c>
      <c r="D46" s="34">
        <v>492</v>
      </c>
      <c r="E46" s="33">
        <v>592</v>
      </c>
      <c r="F46" s="33">
        <v>19899</v>
      </c>
      <c r="G46" s="33">
        <v>3889</v>
      </c>
      <c r="H46" s="34">
        <v>12516</v>
      </c>
      <c r="I46" s="33">
        <v>2966</v>
      </c>
      <c r="J46" s="35" t="s">
        <v>98</v>
      </c>
    </row>
    <row r="47" spans="1:10" x14ac:dyDescent="0.3">
      <c r="A47" s="39" t="s">
        <v>99</v>
      </c>
      <c r="B47" s="32">
        <v>10403</v>
      </c>
      <c r="C47" s="33">
        <v>680</v>
      </c>
      <c r="D47" s="34">
        <v>55</v>
      </c>
      <c r="E47" s="33">
        <v>129</v>
      </c>
      <c r="F47" s="33">
        <v>4220</v>
      </c>
      <c r="G47" s="33">
        <v>1199</v>
      </c>
      <c r="H47" s="34">
        <v>2368</v>
      </c>
      <c r="I47" s="33">
        <v>467</v>
      </c>
      <c r="J47" s="35" t="s">
        <v>100</v>
      </c>
    </row>
    <row r="48" spans="1:10" x14ac:dyDescent="0.3">
      <c r="A48" s="39" t="s">
        <v>101</v>
      </c>
      <c r="B48" s="32">
        <v>30960</v>
      </c>
      <c r="C48" s="33">
        <v>2191</v>
      </c>
      <c r="D48" s="34">
        <v>267</v>
      </c>
      <c r="E48" s="33">
        <v>327</v>
      </c>
      <c r="F48" s="33">
        <v>11327</v>
      </c>
      <c r="G48" s="33">
        <v>2407</v>
      </c>
      <c r="H48" s="34">
        <v>4415</v>
      </c>
      <c r="I48" s="33">
        <v>1520</v>
      </c>
      <c r="J48" s="35" t="s">
        <v>102</v>
      </c>
    </row>
    <row r="49" spans="1:10" x14ac:dyDescent="0.3">
      <c r="A49" s="39" t="s">
        <v>103</v>
      </c>
      <c r="B49" s="32">
        <v>12303</v>
      </c>
      <c r="C49" s="33">
        <v>833</v>
      </c>
      <c r="D49" s="34">
        <v>119</v>
      </c>
      <c r="E49" s="33">
        <v>177</v>
      </c>
      <c r="F49" s="33">
        <v>5200</v>
      </c>
      <c r="G49" s="33">
        <v>1374</v>
      </c>
      <c r="H49" s="34">
        <v>3121</v>
      </c>
      <c r="I49" s="33">
        <v>375</v>
      </c>
      <c r="J49" s="35" t="s">
        <v>104</v>
      </c>
    </row>
    <row r="50" spans="1:10" s="38" customFormat="1" ht="21" x14ac:dyDescent="0.35">
      <c r="A50" s="26" t="s">
        <v>105</v>
      </c>
      <c r="B50" s="36">
        <f>SUM(B51:B67)</f>
        <v>476832</v>
      </c>
      <c r="C50" s="36">
        <f t="shared" ref="C50:I50" si="4">SUM(C51:C67)</f>
        <v>28806</v>
      </c>
      <c r="D50" s="36">
        <f t="shared" si="4"/>
        <v>3348</v>
      </c>
      <c r="E50" s="36">
        <f t="shared" si="4"/>
        <v>5133</v>
      </c>
      <c r="F50" s="36">
        <f t="shared" si="4"/>
        <v>155063</v>
      </c>
      <c r="G50" s="36">
        <f t="shared" si="4"/>
        <v>39550</v>
      </c>
      <c r="H50" s="36">
        <f t="shared" si="4"/>
        <v>59020</v>
      </c>
      <c r="I50" s="36">
        <f t="shared" si="4"/>
        <v>20085</v>
      </c>
      <c r="J50" s="37" t="s">
        <v>106</v>
      </c>
    </row>
    <row r="51" spans="1:10" x14ac:dyDescent="0.3">
      <c r="A51" s="39" t="s">
        <v>107</v>
      </c>
      <c r="B51" s="32">
        <v>17444</v>
      </c>
      <c r="C51" s="33">
        <v>1391</v>
      </c>
      <c r="D51" s="34">
        <v>204</v>
      </c>
      <c r="E51" s="33">
        <v>271</v>
      </c>
      <c r="F51" s="33">
        <v>7214</v>
      </c>
      <c r="G51" s="33">
        <v>2378</v>
      </c>
      <c r="H51" s="34">
        <v>2269</v>
      </c>
      <c r="I51" s="33">
        <v>772</v>
      </c>
      <c r="J51" s="35" t="s">
        <v>108</v>
      </c>
    </row>
    <row r="52" spans="1:10" x14ac:dyDescent="0.3">
      <c r="A52" s="39" t="s">
        <v>109</v>
      </c>
      <c r="B52" s="32">
        <v>33851</v>
      </c>
      <c r="C52" s="33">
        <v>2864</v>
      </c>
      <c r="D52" s="34">
        <v>268</v>
      </c>
      <c r="E52" s="33">
        <v>465</v>
      </c>
      <c r="F52" s="33">
        <v>14712</v>
      </c>
      <c r="G52" s="33">
        <v>2795</v>
      </c>
      <c r="H52" s="34">
        <v>4295</v>
      </c>
      <c r="I52" s="33">
        <v>1947</v>
      </c>
      <c r="J52" s="35" t="s">
        <v>110</v>
      </c>
    </row>
    <row r="53" spans="1:10" x14ac:dyDescent="0.3">
      <c r="A53" s="39" t="s">
        <v>111</v>
      </c>
      <c r="B53" s="32">
        <v>125953</v>
      </c>
      <c r="C53" s="33">
        <v>5683</v>
      </c>
      <c r="D53" s="34">
        <v>514</v>
      </c>
      <c r="E53" s="33">
        <v>1084</v>
      </c>
      <c r="F53" s="33">
        <v>30403</v>
      </c>
      <c r="G53" s="33">
        <v>6005</v>
      </c>
      <c r="H53" s="34">
        <v>10650</v>
      </c>
      <c r="I53" s="33">
        <v>5198</v>
      </c>
      <c r="J53" s="35" t="s">
        <v>112</v>
      </c>
    </row>
    <row r="54" spans="1:10" x14ac:dyDescent="0.3">
      <c r="A54" s="39" t="s">
        <v>113</v>
      </c>
      <c r="B54" s="32">
        <v>15377</v>
      </c>
      <c r="C54" s="33">
        <v>1432</v>
      </c>
      <c r="D54" s="34">
        <v>145</v>
      </c>
      <c r="E54" s="33">
        <v>162</v>
      </c>
      <c r="F54" s="33">
        <v>6525</v>
      </c>
      <c r="G54" s="33">
        <v>1455</v>
      </c>
      <c r="H54" s="34">
        <v>1955</v>
      </c>
      <c r="I54" s="33">
        <v>579</v>
      </c>
      <c r="J54" s="35" t="s">
        <v>114</v>
      </c>
    </row>
    <row r="55" spans="1:10" x14ac:dyDescent="0.3">
      <c r="A55" s="39" t="s">
        <v>115</v>
      </c>
      <c r="B55" s="32">
        <v>32930</v>
      </c>
      <c r="C55" s="33">
        <v>2580</v>
      </c>
      <c r="D55" s="34">
        <v>300</v>
      </c>
      <c r="E55" s="33">
        <v>431</v>
      </c>
      <c r="F55" s="33">
        <v>12801</v>
      </c>
      <c r="G55" s="33">
        <v>3125</v>
      </c>
      <c r="H55" s="34">
        <v>5533</v>
      </c>
      <c r="I55" s="33">
        <v>1445</v>
      </c>
      <c r="J55" s="35" t="s">
        <v>116</v>
      </c>
    </row>
    <row r="56" spans="1:10" x14ac:dyDescent="0.3">
      <c r="A56" s="39" t="s">
        <v>117</v>
      </c>
      <c r="B56" s="32">
        <v>20212</v>
      </c>
      <c r="C56" s="33">
        <v>989</v>
      </c>
      <c r="D56" s="34">
        <v>122</v>
      </c>
      <c r="E56" s="33">
        <v>160</v>
      </c>
      <c r="F56" s="33">
        <v>5406</v>
      </c>
      <c r="G56" s="33">
        <v>1730</v>
      </c>
      <c r="H56" s="34">
        <v>2465</v>
      </c>
      <c r="I56" s="33">
        <v>535</v>
      </c>
      <c r="J56" s="35" t="s">
        <v>118</v>
      </c>
    </row>
    <row r="57" spans="1:10" x14ac:dyDescent="0.3">
      <c r="A57" s="39" t="s">
        <v>119</v>
      </c>
      <c r="B57" s="32">
        <v>15640</v>
      </c>
      <c r="C57" s="33">
        <v>987</v>
      </c>
      <c r="D57" s="34">
        <v>147</v>
      </c>
      <c r="E57" s="33">
        <v>177</v>
      </c>
      <c r="F57" s="33">
        <v>5813</v>
      </c>
      <c r="G57" s="33">
        <v>1687</v>
      </c>
      <c r="H57" s="34">
        <v>1859</v>
      </c>
      <c r="I57" s="33">
        <v>655</v>
      </c>
      <c r="J57" s="35" t="s">
        <v>120</v>
      </c>
    </row>
    <row r="58" spans="1:10" x14ac:dyDescent="0.3">
      <c r="A58" s="39" t="s">
        <v>121</v>
      </c>
      <c r="B58" s="32">
        <v>18692</v>
      </c>
      <c r="C58" s="33">
        <v>1217</v>
      </c>
      <c r="D58" s="34">
        <v>141</v>
      </c>
      <c r="E58" s="33">
        <v>241</v>
      </c>
      <c r="F58" s="33">
        <v>6263</v>
      </c>
      <c r="G58" s="33">
        <v>2172</v>
      </c>
      <c r="H58" s="34">
        <v>2649</v>
      </c>
      <c r="I58" s="33">
        <v>620</v>
      </c>
      <c r="J58" s="35" t="s">
        <v>122</v>
      </c>
    </row>
    <row r="59" spans="1:10" x14ac:dyDescent="0.3">
      <c r="A59" s="39" t="s">
        <v>123</v>
      </c>
      <c r="B59" s="32">
        <v>40340</v>
      </c>
      <c r="C59" s="33">
        <v>2215</v>
      </c>
      <c r="D59" s="34">
        <v>321</v>
      </c>
      <c r="E59" s="33">
        <v>355</v>
      </c>
      <c r="F59" s="33">
        <v>12676</v>
      </c>
      <c r="G59" s="33">
        <v>3516</v>
      </c>
      <c r="H59" s="34">
        <v>5354</v>
      </c>
      <c r="I59" s="33">
        <v>1600</v>
      </c>
      <c r="J59" s="35" t="s">
        <v>124</v>
      </c>
    </row>
    <row r="60" spans="1:10" x14ac:dyDescent="0.3">
      <c r="A60" s="39" t="s">
        <v>125</v>
      </c>
      <c r="B60" s="32">
        <v>21856</v>
      </c>
      <c r="C60" s="33">
        <v>1861</v>
      </c>
      <c r="D60" s="34">
        <v>205</v>
      </c>
      <c r="E60" s="33">
        <v>341</v>
      </c>
      <c r="F60" s="33">
        <v>9584</v>
      </c>
      <c r="G60" s="33">
        <v>2539</v>
      </c>
      <c r="H60" s="34">
        <v>2928</v>
      </c>
      <c r="I60" s="33">
        <v>1131</v>
      </c>
      <c r="J60" s="35" t="s">
        <v>126</v>
      </c>
    </row>
    <row r="61" spans="1:10" x14ac:dyDescent="0.3">
      <c r="A61" s="39" t="s">
        <v>127</v>
      </c>
      <c r="B61" s="32">
        <v>16289</v>
      </c>
      <c r="C61" s="33">
        <v>908</v>
      </c>
      <c r="D61" s="34">
        <v>166</v>
      </c>
      <c r="E61" s="33">
        <v>208</v>
      </c>
      <c r="F61" s="33">
        <v>5180</v>
      </c>
      <c r="G61" s="33">
        <v>1982</v>
      </c>
      <c r="H61" s="34">
        <v>2447</v>
      </c>
      <c r="I61" s="33">
        <v>478</v>
      </c>
      <c r="J61" s="35" t="s">
        <v>128</v>
      </c>
    </row>
    <row r="62" spans="1:10" x14ac:dyDescent="0.3">
      <c r="A62" s="39" t="s">
        <v>129</v>
      </c>
      <c r="B62" s="32">
        <v>3342</v>
      </c>
      <c r="C62" s="33">
        <v>466</v>
      </c>
      <c r="D62" s="34">
        <v>29</v>
      </c>
      <c r="E62" s="33">
        <v>49</v>
      </c>
      <c r="F62" s="33">
        <v>2356</v>
      </c>
      <c r="G62" s="33">
        <v>370</v>
      </c>
      <c r="H62" s="34">
        <v>387</v>
      </c>
      <c r="I62" s="33">
        <v>211</v>
      </c>
      <c r="J62" s="35" t="s">
        <v>130</v>
      </c>
    </row>
    <row r="63" spans="1:10" x14ac:dyDescent="0.3">
      <c r="A63" s="39" t="s">
        <v>131</v>
      </c>
      <c r="B63" s="32">
        <v>41468</v>
      </c>
      <c r="C63" s="33">
        <v>1578</v>
      </c>
      <c r="D63" s="34">
        <v>208</v>
      </c>
      <c r="E63" s="33">
        <v>390</v>
      </c>
      <c r="F63" s="33">
        <v>9803</v>
      </c>
      <c r="G63" s="33">
        <v>3062</v>
      </c>
      <c r="H63" s="34">
        <v>5957</v>
      </c>
      <c r="I63" s="33">
        <v>1442</v>
      </c>
      <c r="J63" s="35" t="s">
        <v>132</v>
      </c>
    </row>
    <row r="64" spans="1:10" x14ac:dyDescent="0.3">
      <c r="A64" s="39" t="s">
        <v>133</v>
      </c>
      <c r="B64" s="32">
        <v>36002</v>
      </c>
      <c r="C64" s="33">
        <v>2018</v>
      </c>
      <c r="D64" s="34">
        <v>202</v>
      </c>
      <c r="E64" s="33">
        <v>304</v>
      </c>
      <c r="F64" s="33">
        <v>11957</v>
      </c>
      <c r="G64" s="33">
        <v>2052</v>
      </c>
      <c r="H64" s="34">
        <v>3884</v>
      </c>
      <c r="I64" s="33">
        <v>2248</v>
      </c>
      <c r="J64" s="35" t="s">
        <v>134</v>
      </c>
    </row>
    <row r="65" spans="1:10" x14ac:dyDescent="0.3">
      <c r="A65" s="39" t="s">
        <v>135</v>
      </c>
      <c r="B65" s="32">
        <v>13943</v>
      </c>
      <c r="C65" s="33">
        <v>1014</v>
      </c>
      <c r="D65" s="34">
        <v>165</v>
      </c>
      <c r="E65" s="33">
        <v>196</v>
      </c>
      <c r="F65" s="33">
        <v>5842</v>
      </c>
      <c r="G65" s="33">
        <v>2071</v>
      </c>
      <c r="H65" s="34">
        <v>2260</v>
      </c>
      <c r="I65" s="33">
        <v>518</v>
      </c>
      <c r="J65" s="35" t="s">
        <v>136</v>
      </c>
    </row>
    <row r="66" spans="1:10" x14ac:dyDescent="0.3">
      <c r="A66" s="39" t="s">
        <v>137</v>
      </c>
      <c r="B66" s="32">
        <v>15814</v>
      </c>
      <c r="C66" s="33">
        <v>1003</v>
      </c>
      <c r="D66" s="34">
        <v>143</v>
      </c>
      <c r="E66" s="33">
        <v>180</v>
      </c>
      <c r="F66" s="33">
        <v>5401</v>
      </c>
      <c r="G66" s="33">
        <v>1672</v>
      </c>
      <c r="H66" s="34">
        <v>2827</v>
      </c>
      <c r="I66" s="33">
        <v>404</v>
      </c>
      <c r="J66" s="35" t="s">
        <v>138</v>
      </c>
    </row>
    <row r="67" spans="1:10" x14ac:dyDescent="0.3">
      <c r="A67" s="39" t="s">
        <v>139</v>
      </c>
      <c r="B67" s="32">
        <v>7679</v>
      </c>
      <c r="C67" s="33">
        <v>600</v>
      </c>
      <c r="D67" s="34">
        <v>68</v>
      </c>
      <c r="E67" s="33">
        <v>119</v>
      </c>
      <c r="F67" s="33">
        <v>3127</v>
      </c>
      <c r="G67" s="33">
        <v>939</v>
      </c>
      <c r="H67" s="34">
        <v>1301</v>
      </c>
      <c r="I67" s="33">
        <v>302</v>
      </c>
      <c r="J67" s="35" t="s">
        <v>140</v>
      </c>
    </row>
    <row r="68" spans="1:10" ht="21" x14ac:dyDescent="0.35">
      <c r="A68" s="26" t="s">
        <v>141</v>
      </c>
      <c r="B68" s="36">
        <f>SUM(B69:B89)</f>
        <v>442045</v>
      </c>
      <c r="C68" s="36">
        <f t="shared" ref="C68:I68" si="5">SUM(C69:C89)</f>
        <v>54688</v>
      </c>
      <c r="D68" s="36">
        <f t="shared" si="5"/>
        <v>4786</v>
      </c>
      <c r="E68" s="36">
        <f t="shared" si="5"/>
        <v>7595</v>
      </c>
      <c r="F68" s="36">
        <f t="shared" si="5"/>
        <v>269498</v>
      </c>
      <c r="G68" s="36">
        <f t="shared" si="5"/>
        <v>69290</v>
      </c>
      <c r="H68" s="36">
        <f t="shared" si="5"/>
        <v>71405</v>
      </c>
      <c r="I68" s="36">
        <f t="shared" si="5"/>
        <v>24616</v>
      </c>
      <c r="J68" s="30" t="s">
        <v>142</v>
      </c>
    </row>
    <row r="69" spans="1:10" x14ac:dyDescent="0.3">
      <c r="A69" s="39" t="s">
        <v>143</v>
      </c>
      <c r="B69" s="32">
        <v>15968</v>
      </c>
      <c r="C69" s="33">
        <v>1904</v>
      </c>
      <c r="D69" s="34">
        <v>132</v>
      </c>
      <c r="E69" s="33">
        <v>298</v>
      </c>
      <c r="F69" s="33">
        <v>10014</v>
      </c>
      <c r="G69" s="33">
        <v>2717</v>
      </c>
      <c r="H69" s="34">
        <v>2616</v>
      </c>
      <c r="I69" s="33">
        <v>555</v>
      </c>
      <c r="J69" s="35" t="s">
        <v>144</v>
      </c>
    </row>
    <row r="70" spans="1:10" ht="21" x14ac:dyDescent="0.35">
      <c r="A70" s="39"/>
      <c r="B70" s="43"/>
      <c r="C70" s="33"/>
      <c r="D70" s="34"/>
      <c r="E70" s="33"/>
      <c r="F70" s="33"/>
      <c r="G70" s="33"/>
      <c r="H70" s="34"/>
      <c r="I70" s="33"/>
      <c r="J70" s="44">
        <v>26</v>
      </c>
    </row>
    <row r="71" spans="1:10" x14ac:dyDescent="0.3">
      <c r="A71" s="39" t="s">
        <v>145</v>
      </c>
      <c r="B71" s="32">
        <v>55820</v>
      </c>
      <c r="C71" s="33">
        <v>6093</v>
      </c>
      <c r="D71" s="34">
        <v>421</v>
      </c>
      <c r="E71" s="33">
        <v>828</v>
      </c>
      <c r="F71" s="33">
        <v>27479</v>
      </c>
      <c r="G71" s="33">
        <v>7840</v>
      </c>
      <c r="H71" s="34">
        <v>10085</v>
      </c>
      <c r="I71" s="33">
        <v>3072</v>
      </c>
      <c r="J71" s="35" t="s">
        <v>146</v>
      </c>
    </row>
    <row r="72" spans="1:10" x14ac:dyDescent="0.3">
      <c r="A72" s="39" t="s">
        <v>147</v>
      </c>
      <c r="B72" s="32">
        <v>16099</v>
      </c>
      <c r="C72" s="33">
        <v>1990</v>
      </c>
      <c r="D72" s="34">
        <v>217</v>
      </c>
      <c r="E72" s="33">
        <v>383</v>
      </c>
      <c r="F72" s="33">
        <v>10350</v>
      </c>
      <c r="G72" s="33">
        <v>3505</v>
      </c>
      <c r="H72" s="34">
        <v>3451</v>
      </c>
      <c r="I72" s="33">
        <v>591</v>
      </c>
      <c r="J72" s="35" t="s">
        <v>148</v>
      </c>
    </row>
    <row r="73" spans="1:10" x14ac:dyDescent="0.3">
      <c r="A73" s="39" t="s">
        <v>149</v>
      </c>
      <c r="B73" s="32">
        <v>6120</v>
      </c>
      <c r="C73" s="33">
        <v>1292</v>
      </c>
      <c r="D73" s="34">
        <v>118</v>
      </c>
      <c r="E73" s="33">
        <v>202</v>
      </c>
      <c r="F73" s="33">
        <v>6188</v>
      </c>
      <c r="G73" s="33">
        <v>1706</v>
      </c>
      <c r="H73" s="34">
        <v>1267</v>
      </c>
      <c r="I73" s="33">
        <v>459</v>
      </c>
      <c r="J73" s="35" t="s">
        <v>150</v>
      </c>
    </row>
    <row r="74" spans="1:10" x14ac:dyDescent="0.3">
      <c r="A74" s="39" t="s">
        <v>151</v>
      </c>
      <c r="B74" s="32">
        <v>106173</v>
      </c>
      <c r="C74" s="33">
        <v>8274</v>
      </c>
      <c r="D74" s="34">
        <v>840</v>
      </c>
      <c r="E74" s="33">
        <v>1091</v>
      </c>
      <c r="F74" s="33">
        <v>44494</v>
      </c>
      <c r="G74" s="33">
        <v>9603</v>
      </c>
      <c r="H74" s="34">
        <v>15875</v>
      </c>
      <c r="I74" s="33">
        <v>7388</v>
      </c>
      <c r="J74" s="35" t="s">
        <v>152</v>
      </c>
    </row>
    <row r="75" spans="1:10" x14ac:dyDescent="0.3">
      <c r="A75" s="39" t="s">
        <v>153</v>
      </c>
      <c r="B75" s="32">
        <v>2826</v>
      </c>
      <c r="C75" s="33">
        <v>874</v>
      </c>
      <c r="D75" s="34">
        <v>63</v>
      </c>
      <c r="E75" s="33">
        <v>94</v>
      </c>
      <c r="F75" s="33">
        <v>2901</v>
      </c>
      <c r="G75" s="33">
        <v>1307</v>
      </c>
      <c r="H75" s="34">
        <v>688</v>
      </c>
      <c r="I75" s="33">
        <v>335</v>
      </c>
      <c r="J75" s="35" t="s">
        <v>154</v>
      </c>
    </row>
    <row r="76" spans="1:10" x14ac:dyDescent="0.3">
      <c r="A76" s="39" t="s">
        <v>155</v>
      </c>
      <c r="B76" s="32">
        <v>18014</v>
      </c>
      <c r="C76" s="33">
        <v>4094</v>
      </c>
      <c r="D76" s="34">
        <v>265</v>
      </c>
      <c r="E76" s="33">
        <v>545</v>
      </c>
      <c r="F76" s="33">
        <v>18208</v>
      </c>
      <c r="G76" s="33">
        <v>4610</v>
      </c>
      <c r="H76" s="34">
        <v>4020</v>
      </c>
      <c r="I76" s="33">
        <v>1045</v>
      </c>
      <c r="J76" s="35" t="s">
        <v>156</v>
      </c>
    </row>
    <row r="77" spans="1:10" x14ac:dyDescent="0.3">
      <c r="A77" s="39" t="s">
        <v>157</v>
      </c>
      <c r="B77" s="32">
        <v>16921</v>
      </c>
      <c r="C77" s="33">
        <v>2140</v>
      </c>
      <c r="D77" s="34">
        <v>205</v>
      </c>
      <c r="E77" s="33">
        <v>294</v>
      </c>
      <c r="F77" s="33">
        <v>11204</v>
      </c>
      <c r="G77" s="33">
        <v>2689</v>
      </c>
      <c r="H77" s="34">
        <v>2707</v>
      </c>
      <c r="I77" s="33">
        <v>1365</v>
      </c>
      <c r="J77" s="35" t="s">
        <v>158</v>
      </c>
    </row>
    <row r="78" spans="1:10" x14ac:dyDescent="0.3">
      <c r="A78" s="39" t="s">
        <v>159</v>
      </c>
      <c r="B78" s="32">
        <v>4448</v>
      </c>
      <c r="C78" s="33">
        <v>997</v>
      </c>
      <c r="D78" s="34">
        <v>81</v>
      </c>
      <c r="E78" s="33">
        <v>127</v>
      </c>
      <c r="F78" s="33">
        <v>5368</v>
      </c>
      <c r="G78" s="33">
        <v>1364</v>
      </c>
      <c r="H78" s="34">
        <v>1040</v>
      </c>
      <c r="I78" s="33">
        <v>557</v>
      </c>
      <c r="J78" s="35" t="s">
        <v>160</v>
      </c>
    </row>
    <row r="79" spans="1:10" x14ac:dyDescent="0.3">
      <c r="A79" s="39" t="s">
        <v>161</v>
      </c>
      <c r="B79" s="32">
        <v>9080</v>
      </c>
      <c r="C79" s="33">
        <v>1221</v>
      </c>
      <c r="D79" s="34">
        <v>110</v>
      </c>
      <c r="E79" s="33">
        <v>211</v>
      </c>
      <c r="F79" s="33">
        <v>5944</v>
      </c>
      <c r="G79" s="33">
        <v>1625</v>
      </c>
      <c r="H79" s="34">
        <v>1453</v>
      </c>
      <c r="I79" s="33">
        <v>423</v>
      </c>
      <c r="J79" s="35" t="s">
        <v>162</v>
      </c>
    </row>
    <row r="80" spans="1:10" x14ac:dyDescent="0.3">
      <c r="A80" s="39" t="s">
        <v>163</v>
      </c>
      <c r="B80" s="32">
        <v>33356</v>
      </c>
      <c r="C80" s="33">
        <v>2816</v>
      </c>
      <c r="D80" s="34">
        <v>282</v>
      </c>
      <c r="E80" s="33">
        <v>430</v>
      </c>
      <c r="F80" s="33">
        <v>13922</v>
      </c>
      <c r="G80" s="33">
        <v>3214</v>
      </c>
      <c r="H80" s="34">
        <v>2968</v>
      </c>
      <c r="I80" s="33">
        <v>905</v>
      </c>
      <c r="J80" s="35" t="s">
        <v>164</v>
      </c>
    </row>
    <row r="81" spans="1:11" x14ac:dyDescent="0.3">
      <c r="A81" s="39" t="s">
        <v>165</v>
      </c>
      <c r="B81" s="32">
        <v>9717</v>
      </c>
      <c r="C81" s="33">
        <v>1355</v>
      </c>
      <c r="D81" s="34">
        <v>98</v>
      </c>
      <c r="E81" s="33">
        <v>166</v>
      </c>
      <c r="F81" s="33">
        <v>7376</v>
      </c>
      <c r="G81" s="33">
        <v>2295</v>
      </c>
      <c r="H81" s="34">
        <v>1870</v>
      </c>
      <c r="I81" s="33">
        <v>588</v>
      </c>
      <c r="J81" s="35" t="s">
        <v>166</v>
      </c>
    </row>
    <row r="82" spans="1:11" x14ac:dyDescent="0.3">
      <c r="A82" s="39" t="s">
        <v>167</v>
      </c>
      <c r="B82" s="32">
        <v>18365</v>
      </c>
      <c r="C82" s="33">
        <v>3207</v>
      </c>
      <c r="D82" s="34">
        <v>288</v>
      </c>
      <c r="E82" s="33">
        <v>464</v>
      </c>
      <c r="F82" s="33">
        <v>14773</v>
      </c>
      <c r="G82" s="33">
        <v>3627</v>
      </c>
      <c r="H82" s="34">
        <v>2979</v>
      </c>
      <c r="I82" s="33">
        <v>622</v>
      </c>
      <c r="J82" s="35" t="s">
        <v>168</v>
      </c>
    </row>
    <row r="83" spans="1:11" x14ac:dyDescent="0.3">
      <c r="A83" s="39" t="s">
        <v>169</v>
      </c>
      <c r="B83" s="32">
        <v>16013</v>
      </c>
      <c r="C83" s="33">
        <v>3084</v>
      </c>
      <c r="D83" s="34">
        <v>239</v>
      </c>
      <c r="E83" s="33">
        <v>438</v>
      </c>
      <c r="F83" s="33">
        <v>15815</v>
      </c>
      <c r="G83" s="33">
        <v>3841</v>
      </c>
      <c r="H83" s="34">
        <v>3424</v>
      </c>
      <c r="I83" s="33">
        <v>868</v>
      </c>
      <c r="J83" s="35" t="s">
        <v>170</v>
      </c>
    </row>
    <row r="84" spans="1:11" x14ac:dyDescent="0.3">
      <c r="A84" s="39" t="s">
        <v>171</v>
      </c>
      <c r="B84" s="32">
        <v>24330</v>
      </c>
      <c r="C84" s="33">
        <v>3676</v>
      </c>
      <c r="D84" s="34">
        <v>376</v>
      </c>
      <c r="E84" s="33">
        <v>200</v>
      </c>
      <c r="F84" s="33">
        <v>19286</v>
      </c>
      <c r="G84" s="33">
        <v>3670</v>
      </c>
      <c r="H84" s="34">
        <v>3678</v>
      </c>
      <c r="I84" s="33">
        <v>1112</v>
      </c>
      <c r="J84" s="35" t="s">
        <v>172</v>
      </c>
    </row>
    <row r="85" spans="1:11" x14ac:dyDescent="0.3">
      <c r="A85" s="39" t="s">
        <v>173</v>
      </c>
      <c r="B85" s="32">
        <v>9478</v>
      </c>
      <c r="C85" s="33">
        <v>1127</v>
      </c>
      <c r="D85" s="34">
        <v>89</v>
      </c>
      <c r="E85" s="33">
        <v>472</v>
      </c>
      <c r="F85" s="33">
        <v>5358</v>
      </c>
      <c r="G85" s="33">
        <v>1908</v>
      </c>
      <c r="H85" s="34">
        <v>1478</v>
      </c>
      <c r="I85" s="33">
        <v>620</v>
      </c>
      <c r="J85" s="35" t="s">
        <v>174</v>
      </c>
    </row>
    <row r="86" spans="1:11" x14ac:dyDescent="0.3">
      <c r="A86" s="39" t="s">
        <v>175</v>
      </c>
      <c r="B86" s="32">
        <v>9219</v>
      </c>
      <c r="C86" s="33">
        <v>1153</v>
      </c>
      <c r="D86" s="34">
        <v>90</v>
      </c>
      <c r="E86" s="33">
        <v>180</v>
      </c>
      <c r="F86" s="33">
        <v>5987</v>
      </c>
      <c r="G86" s="33">
        <v>2160</v>
      </c>
      <c r="H86" s="34">
        <v>1146</v>
      </c>
      <c r="I86" s="33">
        <v>599</v>
      </c>
      <c r="J86" s="35" t="s">
        <v>176</v>
      </c>
    </row>
    <row r="87" spans="1:11" x14ac:dyDescent="0.3">
      <c r="A87" s="39" t="s">
        <v>177</v>
      </c>
      <c r="B87" s="32">
        <v>7797</v>
      </c>
      <c r="C87" s="33">
        <v>1004</v>
      </c>
      <c r="D87" s="34">
        <v>101</v>
      </c>
      <c r="E87" s="33">
        <v>132</v>
      </c>
      <c r="F87" s="33">
        <v>5152</v>
      </c>
      <c r="G87" s="33">
        <v>1220</v>
      </c>
      <c r="H87" s="34">
        <v>846</v>
      </c>
      <c r="I87" s="33">
        <v>231</v>
      </c>
      <c r="J87" s="35" t="s">
        <v>178</v>
      </c>
    </row>
    <row r="88" spans="1:11" x14ac:dyDescent="0.3">
      <c r="A88" s="39" t="s">
        <v>179</v>
      </c>
      <c r="B88" s="32">
        <v>40168</v>
      </c>
      <c r="C88" s="33">
        <v>3355</v>
      </c>
      <c r="D88" s="34">
        <v>440</v>
      </c>
      <c r="E88" s="33">
        <v>477</v>
      </c>
      <c r="F88" s="33">
        <v>14175</v>
      </c>
      <c r="G88" s="33">
        <v>5513</v>
      </c>
      <c r="H88" s="34">
        <v>4898</v>
      </c>
      <c r="I88" s="33">
        <v>1697</v>
      </c>
      <c r="J88" s="35" t="s">
        <v>180</v>
      </c>
    </row>
    <row r="89" spans="1:11" x14ac:dyDescent="0.3">
      <c r="A89" s="39" t="s">
        <v>181</v>
      </c>
      <c r="B89" s="32">
        <v>22133</v>
      </c>
      <c r="C89" s="33">
        <v>5032</v>
      </c>
      <c r="D89" s="34">
        <v>331</v>
      </c>
      <c r="E89" s="33">
        <v>563</v>
      </c>
      <c r="F89" s="33">
        <v>25504</v>
      </c>
      <c r="G89" s="33">
        <v>4876</v>
      </c>
      <c r="H89" s="34">
        <v>4916</v>
      </c>
      <c r="I89" s="33">
        <v>1584</v>
      </c>
      <c r="J89" s="35" t="s">
        <v>182</v>
      </c>
    </row>
    <row r="90" spans="1:11" s="38" customFormat="1" ht="21" x14ac:dyDescent="0.35">
      <c r="A90" s="26" t="s">
        <v>183</v>
      </c>
      <c r="B90" s="36">
        <f>SUM(B91:B105)</f>
        <v>305293</v>
      </c>
      <c r="C90" s="36">
        <f t="shared" ref="C90:I90" si="6">SUM(C91:C105)</f>
        <v>28560</v>
      </c>
      <c r="D90" s="36">
        <f t="shared" si="6"/>
        <v>1281</v>
      </c>
      <c r="E90" s="36">
        <f t="shared" si="6"/>
        <v>2381</v>
      </c>
      <c r="F90" s="36">
        <f t="shared" si="6"/>
        <v>157232</v>
      </c>
      <c r="G90" s="36">
        <f t="shared" si="6"/>
        <v>19586</v>
      </c>
      <c r="H90" s="36">
        <f t="shared" si="6"/>
        <v>39513</v>
      </c>
      <c r="I90" s="36">
        <f t="shared" si="6"/>
        <v>16971</v>
      </c>
      <c r="J90" s="37" t="s">
        <v>184</v>
      </c>
    </row>
    <row r="91" spans="1:11" x14ac:dyDescent="0.3">
      <c r="A91" s="39" t="s">
        <v>185</v>
      </c>
      <c r="B91" s="32">
        <v>12550</v>
      </c>
      <c r="C91" s="33">
        <v>1444</v>
      </c>
      <c r="D91" s="34">
        <v>36</v>
      </c>
      <c r="E91" s="33">
        <v>103</v>
      </c>
      <c r="F91" s="33">
        <v>8348</v>
      </c>
      <c r="G91" s="33">
        <v>1006</v>
      </c>
      <c r="H91" s="34">
        <v>1409</v>
      </c>
      <c r="I91" s="33">
        <v>883</v>
      </c>
      <c r="J91" s="35" t="s">
        <v>186</v>
      </c>
      <c r="K91" s="31"/>
    </row>
    <row r="92" spans="1:11" x14ac:dyDescent="0.3">
      <c r="A92" s="39" t="s">
        <v>187</v>
      </c>
      <c r="B92" s="32">
        <v>11212</v>
      </c>
      <c r="C92" s="33">
        <v>1212</v>
      </c>
      <c r="D92" s="34">
        <v>43</v>
      </c>
      <c r="E92" s="33">
        <v>138</v>
      </c>
      <c r="F92" s="33">
        <v>5742</v>
      </c>
      <c r="G92" s="33">
        <v>1227</v>
      </c>
      <c r="H92" s="34">
        <v>2221</v>
      </c>
      <c r="I92" s="33">
        <v>821</v>
      </c>
      <c r="J92" s="35" t="s">
        <v>188</v>
      </c>
    </row>
    <row r="93" spans="1:11" x14ac:dyDescent="0.3">
      <c r="A93" s="39" t="s">
        <v>189</v>
      </c>
      <c r="B93" s="32">
        <v>13025</v>
      </c>
      <c r="C93" s="33">
        <v>1553</v>
      </c>
      <c r="D93" s="34">
        <v>85</v>
      </c>
      <c r="E93" s="33">
        <v>139</v>
      </c>
      <c r="F93" s="33">
        <v>8754</v>
      </c>
      <c r="G93" s="33">
        <v>1292</v>
      </c>
      <c r="H93" s="34">
        <v>2533</v>
      </c>
      <c r="I93" s="33">
        <v>960</v>
      </c>
      <c r="J93" s="35" t="s">
        <v>190</v>
      </c>
    </row>
    <row r="94" spans="1:11" x14ac:dyDescent="0.3">
      <c r="A94" s="39" t="s">
        <v>191</v>
      </c>
      <c r="B94" s="32">
        <v>31449</v>
      </c>
      <c r="C94" s="33">
        <v>3570</v>
      </c>
      <c r="D94" s="34">
        <v>207</v>
      </c>
      <c r="E94" s="33">
        <v>379</v>
      </c>
      <c r="F94" s="33">
        <v>19918</v>
      </c>
      <c r="G94" s="33">
        <v>3359</v>
      </c>
      <c r="H94" s="34">
        <v>5138</v>
      </c>
      <c r="I94" s="33">
        <v>1599</v>
      </c>
      <c r="J94" s="35" t="s">
        <v>192</v>
      </c>
    </row>
    <row r="95" spans="1:11" x14ac:dyDescent="0.3">
      <c r="A95" s="39" t="s">
        <v>193</v>
      </c>
      <c r="B95" s="32">
        <v>9402</v>
      </c>
      <c r="C95" s="33">
        <v>2033</v>
      </c>
      <c r="D95" s="34">
        <v>42</v>
      </c>
      <c r="E95" s="33">
        <v>82</v>
      </c>
      <c r="F95" s="33">
        <v>10007</v>
      </c>
      <c r="G95" s="33">
        <v>455</v>
      </c>
      <c r="H95" s="34">
        <v>1072</v>
      </c>
      <c r="I95" s="33">
        <v>485</v>
      </c>
      <c r="J95" s="35" t="s">
        <v>194</v>
      </c>
    </row>
    <row r="96" spans="1:11" x14ac:dyDescent="0.3">
      <c r="A96" s="39" t="s">
        <v>195</v>
      </c>
      <c r="B96" s="32">
        <v>7012</v>
      </c>
      <c r="C96" s="33">
        <v>2084</v>
      </c>
      <c r="D96" s="34">
        <v>56</v>
      </c>
      <c r="E96" s="33">
        <v>92</v>
      </c>
      <c r="F96" s="33">
        <v>10733</v>
      </c>
      <c r="G96" s="33">
        <v>643</v>
      </c>
      <c r="H96" s="34">
        <v>1236</v>
      </c>
      <c r="I96" s="33">
        <v>551</v>
      </c>
      <c r="J96" s="35" t="s">
        <v>196</v>
      </c>
    </row>
    <row r="97" spans="1:10" x14ac:dyDescent="0.3">
      <c r="A97" s="39" t="s">
        <v>197</v>
      </c>
      <c r="B97" s="32">
        <v>11224</v>
      </c>
      <c r="C97" s="33">
        <v>631</v>
      </c>
      <c r="D97" s="34">
        <v>49</v>
      </c>
      <c r="E97" s="33">
        <v>64</v>
      </c>
      <c r="F97" s="33">
        <v>3702</v>
      </c>
      <c r="G97" s="33">
        <v>680</v>
      </c>
      <c r="H97" s="34">
        <v>956</v>
      </c>
      <c r="I97" s="33">
        <v>707</v>
      </c>
      <c r="J97" s="35" t="s">
        <v>198</v>
      </c>
    </row>
    <row r="98" spans="1:10" x14ac:dyDescent="0.3">
      <c r="A98" s="39" t="s">
        <v>199</v>
      </c>
      <c r="B98" s="32">
        <v>10683</v>
      </c>
      <c r="C98" s="33">
        <v>1036</v>
      </c>
      <c r="D98" s="34">
        <v>76</v>
      </c>
      <c r="E98" s="33">
        <v>100</v>
      </c>
      <c r="F98" s="33">
        <v>6362</v>
      </c>
      <c r="G98" s="33">
        <v>1085</v>
      </c>
      <c r="H98" s="34">
        <v>1615</v>
      </c>
      <c r="I98" s="33">
        <v>583</v>
      </c>
      <c r="J98" s="35" t="s">
        <v>200</v>
      </c>
    </row>
    <row r="99" spans="1:10" x14ac:dyDescent="0.3">
      <c r="A99" s="39" t="s">
        <v>201</v>
      </c>
      <c r="B99" s="32">
        <v>65373</v>
      </c>
      <c r="C99" s="33">
        <v>2504</v>
      </c>
      <c r="D99" s="34">
        <v>118</v>
      </c>
      <c r="E99" s="33">
        <v>295</v>
      </c>
      <c r="F99" s="33">
        <v>15898</v>
      </c>
      <c r="G99" s="33">
        <v>2122</v>
      </c>
      <c r="H99" s="34">
        <v>5610</v>
      </c>
      <c r="I99" s="33">
        <v>3053</v>
      </c>
      <c r="J99" s="35" t="s">
        <v>202</v>
      </c>
    </row>
    <row r="100" spans="1:10" x14ac:dyDescent="0.3">
      <c r="A100" s="39" t="s">
        <v>203</v>
      </c>
      <c r="B100" s="32">
        <v>9622</v>
      </c>
      <c r="C100" s="33">
        <v>2043</v>
      </c>
      <c r="D100" s="34">
        <v>40</v>
      </c>
      <c r="E100" s="33">
        <v>108</v>
      </c>
      <c r="F100" s="33">
        <v>9935</v>
      </c>
      <c r="G100" s="33">
        <v>605</v>
      </c>
      <c r="H100" s="34">
        <v>1463</v>
      </c>
      <c r="I100" s="33">
        <v>491</v>
      </c>
      <c r="J100" s="35" t="s">
        <v>204</v>
      </c>
    </row>
    <row r="101" spans="1:10" x14ac:dyDescent="0.3">
      <c r="A101" s="39" t="s">
        <v>205</v>
      </c>
      <c r="B101" s="32">
        <v>5895</v>
      </c>
      <c r="C101" s="33">
        <v>658</v>
      </c>
      <c r="D101" s="34">
        <v>29</v>
      </c>
      <c r="E101" s="33">
        <v>69</v>
      </c>
      <c r="F101" s="33">
        <v>2806</v>
      </c>
      <c r="G101" s="33">
        <v>505</v>
      </c>
      <c r="H101" s="34">
        <v>687</v>
      </c>
      <c r="I101" s="33">
        <v>333</v>
      </c>
      <c r="J101" s="35" t="s">
        <v>206</v>
      </c>
    </row>
    <row r="102" spans="1:10" x14ac:dyDescent="0.3">
      <c r="A102" s="39" t="s">
        <v>207</v>
      </c>
      <c r="B102" s="32">
        <v>79474</v>
      </c>
      <c r="C102" s="33">
        <v>5722</v>
      </c>
      <c r="D102" s="34">
        <v>343</v>
      </c>
      <c r="E102" s="33">
        <v>494</v>
      </c>
      <c r="F102" s="33">
        <v>32398</v>
      </c>
      <c r="G102" s="33">
        <v>3702</v>
      </c>
      <c r="H102" s="34">
        <v>10367</v>
      </c>
      <c r="I102" s="33">
        <v>4021</v>
      </c>
      <c r="J102" s="35" t="s">
        <v>208</v>
      </c>
    </row>
    <row r="103" spans="1:10" ht="21" x14ac:dyDescent="0.35">
      <c r="A103" s="39"/>
      <c r="B103" s="43"/>
      <c r="C103" s="33"/>
      <c r="D103" s="34"/>
      <c r="E103" s="33"/>
      <c r="F103" s="33"/>
      <c r="G103" s="33"/>
      <c r="H103" s="34"/>
      <c r="I103" s="33"/>
      <c r="J103" s="44">
        <v>27</v>
      </c>
    </row>
    <row r="104" spans="1:10" x14ac:dyDescent="0.3">
      <c r="A104" s="39" t="s">
        <v>209</v>
      </c>
      <c r="B104" s="32">
        <v>6885</v>
      </c>
      <c r="C104" s="33">
        <v>819</v>
      </c>
      <c r="D104" s="34">
        <v>29</v>
      </c>
      <c r="E104" s="33">
        <v>55</v>
      </c>
      <c r="F104" s="33">
        <v>4933</v>
      </c>
      <c r="G104" s="33">
        <v>430</v>
      </c>
      <c r="H104" s="34">
        <v>650</v>
      </c>
      <c r="I104" s="33">
        <v>359</v>
      </c>
      <c r="J104" s="35" t="s">
        <v>210</v>
      </c>
    </row>
    <row r="105" spans="1:10" x14ac:dyDescent="0.3">
      <c r="A105" s="46" t="s">
        <v>211</v>
      </c>
      <c r="B105" s="47">
        <v>31487</v>
      </c>
      <c r="C105" s="48">
        <v>3251</v>
      </c>
      <c r="D105" s="48">
        <v>128</v>
      </c>
      <c r="E105" s="48">
        <v>263</v>
      </c>
      <c r="F105" s="48">
        <v>17696</v>
      </c>
      <c r="G105" s="48">
        <v>2475</v>
      </c>
      <c r="H105" s="49">
        <v>4556</v>
      </c>
      <c r="I105" s="48">
        <v>2125</v>
      </c>
      <c r="J105" s="50" t="s">
        <v>212</v>
      </c>
    </row>
    <row r="106" spans="1:10" ht="18.95" customHeight="1" x14ac:dyDescent="0.35">
      <c r="A106" s="51" t="s">
        <v>213</v>
      </c>
      <c r="B106" s="52"/>
      <c r="C106" s="33"/>
      <c r="D106" s="34"/>
      <c r="E106" s="33"/>
      <c r="F106" s="33"/>
      <c r="G106" s="33"/>
      <c r="H106" s="34"/>
      <c r="I106" s="33"/>
      <c r="J106" s="53"/>
    </row>
    <row r="107" spans="1:10" ht="18.95" customHeight="1" x14ac:dyDescent="0.35">
      <c r="A107" s="54" t="s">
        <v>214</v>
      </c>
      <c r="B107" s="52"/>
      <c r="C107" s="34"/>
      <c r="D107" s="34"/>
      <c r="E107" s="33"/>
      <c r="F107" s="33"/>
      <c r="G107" s="33"/>
      <c r="H107" s="34"/>
      <c r="I107" s="33"/>
      <c r="J107" s="53"/>
    </row>
    <row r="108" spans="1:10" ht="18.95" customHeight="1" x14ac:dyDescent="0.35">
      <c r="A108" s="55" t="s">
        <v>215</v>
      </c>
      <c r="B108" s="56"/>
      <c r="C108" s="57"/>
      <c r="D108" s="57"/>
      <c r="E108" s="58"/>
      <c r="F108" s="58"/>
      <c r="G108" s="58"/>
      <c r="H108" s="57"/>
      <c r="I108" s="58"/>
      <c r="J108" s="5"/>
    </row>
    <row r="109" spans="1:10" ht="18.95" customHeight="1" x14ac:dyDescent="0.35">
      <c r="A109" s="59" t="s">
        <v>216</v>
      </c>
      <c r="B109" s="56"/>
      <c r="C109" s="60"/>
      <c r="D109" s="60"/>
      <c r="E109" s="61"/>
      <c r="F109" s="61"/>
      <c r="G109" s="61"/>
      <c r="H109" s="60"/>
      <c r="I109" s="61"/>
    </row>
    <row r="110" spans="1:10" ht="18.95" customHeight="1" x14ac:dyDescent="0.35">
      <c r="A110" s="59" t="s">
        <v>217</v>
      </c>
      <c r="C110" s="60"/>
      <c r="D110" s="60"/>
      <c r="E110" s="61"/>
      <c r="F110" s="61"/>
      <c r="G110" s="61"/>
      <c r="H110" s="60"/>
      <c r="I110" s="61"/>
    </row>
    <row r="111" spans="1:10" ht="18.95" customHeight="1" x14ac:dyDescent="0.35">
      <c r="A111" s="63" t="s">
        <v>218</v>
      </c>
      <c r="C111" s="60"/>
      <c r="D111" s="60"/>
      <c r="E111" s="61"/>
      <c r="F111" s="61"/>
      <c r="G111" s="61"/>
      <c r="H111" s="60"/>
      <c r="I111" s="61"/>
    </row>
    <row r="112" spans="1:10" s="5" customFormat="1" ht="18.95" customHeight="1" x14ac:dyDescent="0.35">
      <c r="A112" s="64" t="s">
        <v>219</v>
      </c>
      <c r="B112" s="10"/>
      <c r="C112" s="65"/>
      <c r="D112" s="65"/>
      <c r="E112" s="65"/>
      <c r="F112" s="65"/>
      <c r="G112" s="65"/>
      <c r="H112" s="65"/>
      <c r="I112" s="65"/>
      <c r="J112" s="56"/>
    </row>
    <row r="113" spans="1:11" ht="18.95" customHeight="1" x14ac:dyDescent="0.35">
      <c r="A113" s="63" t="s">
        <v>220</v>
      </c>
      <c r="C113" s="60"/>
      <c r="D113" s="60"/>
      <c r="E113" s="61"/>
      <c r="F113" s="61"/>
      <c r="G113" s="61"/>
      <c r="H113" s="60"/>
      <c r="I113" s="61"/>
    </row>
    <row r="114" spans="1:11" ht="18.95" customHeight="1" x14ac:dyDescent="0.35">
      <c r="A114" s="63" t="s">
        <v>221</v>
      </c>
      <c r="C114" s="60"/>
      <c r="D114" s="60"/>
      <c r="E114" s="61"/>
      <c r="F114" s="61"/>
      <c r="G114" s="61"/>
      <c r="H114" s="60"/>
      <c r="I114" s="61"/>
    </row>
    <row r="115" spans="1:11" ht="18.95" customHeight="1" x14ac:dyDescent="0.35">
      <c r="A115" s="59" t="s">
        <v>222</v>
      </c>
      <c r="C115" s="4"/>
    </row>
    <row r="116" spans="1:11" s="4" customFormat="1" ht="18.95" customHeight="1" x14ac:dyDescent="0.35">
      <c r="A116" s="64" t="s">
        <v>223</v>
      </c>
      <c r="B116" s="2"/>
      <c r="E116" s="3"/>
      <c r="F116" s="3"/>
      <c r="G116" s="3"/>
      <c r="I116" s="3"/>
      <c r="J116" s="62"/>
      <c r="K116" s="6"/>
    </row>
    <row r="117" spans="1:11" s="4" customFormat="1" ht="18.95" customHeight="1" x14ac:dyDescent="0.35">
      <c r="A117" s="64" t="s">
        <v>224</v>
      </c>
      <c r="B117" s="2"/>
      <c r="E117" s="3"/>
      <c r="F117" s="3"/>
      <c r="G117" s="3"/>
      <c r="I117" s="3"/>
      <c r="J117" s="62"/>
      <c r="K117" s="6"/>
    </row>
    <row r="118" spans="1:11" s="38" customFormat="1" ht="18.95" customHeight="1" x14ac:dyDescent="0.35">
      <c r="A118" s="66" t="s">
        <v>225</v>
      </c>
      <c r="C118" s="56"/>
      <c r="D118" s="56"/>
      <c r="E118" s="56"/>
      <c r="F118" s="56"/>
      <c r="G118" s="56"/>
      <c r="H118" s="56"/>
      <c r="I118" s="56"/>
      <c r="J118" s="56"/>
      <c r="K118" s="51"/>
    </row>
    <row r="119" spans="1:11" s="4" customFormat="1" ht="18.95" customHeight="1" x14ac:dyDescent="0.3">
      <c r="A119" s="67" t="s">
        <v>226</v>
      </c>
      <c r="B119" s="2"/>
      <c r="E119" s="3"/>
      <c r="F119" s="3"/>
      <c r="G119" s="3"/>
      <c r="I119" s="3"/>
      <c r="J119" s="62"/>
      <c r="K119" s="6"/>
    </row>
    <row r="120" spans="1:11" s="4" customFormat="1" ht="18.95" customHeight="1" x14ac:dyDescent="0.35">
      <c r="A120" s="51" t="s">
        <v>227</v>
      </c>
      <c r="B120" s="2"/>
      <c r="C120" s="3"/>
      <c r="E120" s="3"/>
      <c r="F120" s="3"/>
      <c r="G120" s="3"/>
      <c r="I120" s="3"/>
      <c r="J120" s="62"/>
      <c r="K120" s="6"/>
    </row>
    <row r="121" spans="1:11" s="5" customFormat="1" ht="18.95" customHeight="1" x14ac:dyDescent="0.35">
      <c r="A121" s="68" t="s">
        <v>228</v>
      </c>
    </row>
    <row r="122" spans="1:11" s="5" customFormat="1" ht="18.95" customHeight="1" x14ac:dyDescent="0.35">
      <c r="A122" s="59" t="s">
        <v>229</v>
      </c>
    </row>
    <row r="123" spans="1:11" s="5" customFormat="1" ht="18.95" customHeight="1" x14ac:dyDescent="0.35">
      <c r="A123" s="59" t="s">
        <v>230</v>
      </c>
    </row>
    <row r="124" spans="1:11" s="5" customFormat="1" ht="18.95" customHeight="1" x14ac:dyDescent="0.35">
      <c r="A124" s="59" t="s">
        <v>231</v>
      </c>
    </row>
    <row r="125" spans="1:11" s="5" customFormat="1" ht="18.95" customHeight="1" x14ac:dyDescent="0.35">
      <c r="A125" s="59" t="s">
        <v>232</v>
      </c>
    </row>
    <row r="126" spans="1:11" s="5" customFormat="1" ht="18.95" customHeight="1" x14ac:dyDescent="0.35">
      <c r="A126" s="63" t="s">
        <v>233</v>
      </c>
    </row>
    <row r="127" spans="1:11" s="5" customFormat="1" ht="18.95" customHeight="1" x14ac:dyDescent="0.35">
      <c r="A127" s="64" t="s">
        <v>234</v>
      </c>
    </row>
    <row r="128" spans="1:11" s="5" customFormat="1" ht="18.95" customHeight="1" x14ac:dyDescent="0.35">
      <c r="A128" s="64" t="s">
        <v>235</v>
      </c>
    </row>
    <row r="129" spans="1:11" s="5" customFormat="1" ht="18.95" customHeight="1" x14ac:dyDescent="0.35">
      <c r="A129" s="64" t="s">
        <v>236</v>
      </c>
    </row>
    <row r="130" spans="1:11" s="5" customFormat="1" ht="18.95" customHeight="1" x14ac:dyDescent="0.35">
      <c r="A130" s="64" t="s">
        <v>237</v>
      </c>
    </row>
    <row r="131" spans="1:11" s="5" customFormat="1" ht="18.95" customHeight="1" x14ac:dyDescent="0.35">
      <c r="A131" s="64" t="s">
        <v>238</v>
      </c>
    </row>
    <row r="132" spans="1:11" s="5" customFormat="1" ht="18.95" customHeight="1" x14ac:dyDescent="0.35">
      <c r="A132" s="64" t="s">
        <v>239</v>
      </c>
    </row>
    <row r="133" spans="1:11" s="60" customFormat="1" ht="18.95" customHeight="1" x14ac:dyDescent="0.35">
      <c r="A133" s="59" t="s">
        <v>240</v>
      </c>
      <c r="B133" s="2"/>
      <c r="C133" s="61"/>
      <c r="E133" s="61"/>
      <c r="F133" s="61"/>
      <c r="G133" s="61"/>
      <c r="I133" s="61"/>
      <c r="J133" s="69"/>
      <c r="K133" s="5"/>
    </row>
    <row r="134" spans="1:11" s="60" customFormat="1" ht="18.95" customHeight="1" x14ac:dyDescent="0.35">
      <c r="A134" s="68" t="s">
        <v>241</v>
      </c>
      <c r="B134" s="2"/>
      <c r="C134" s="61"/>
      <c r="E134" s="61"/>
      <c r="F134" s="61"/>
      <c r="G134" s="61"/>
      <c r="I134" s="61"/>
      <c r="J134" s="69"/>
      <c r="K134" s="5"/>
    </row>
    <row r="135" spans="1:11" s="2" customFormat="1" ht="18.95" customHeight="1" x14ac:dyDescent="0.35">
      <c r="A135" s="68" t="s">
        <v>242</v>
      </c>
      <c r="C135" s="61"/>
      <c r="D135" s="60"/>
      <c r="E135" s="61"/>
      <c r="F135" s="61"/>
      <c r="G135" s="61"/>
      <c r="H135" s="60"/>
      <c r="I135" s="61"/>
      <c r="J135" s="44">
        <v>28</v>
      </c>
      <c r="K135" s="5"/>
    </row>
    <row r="137" spans="1:11" x14ac:dyDescent="0.3">
      <c r="A137" s="39"/>
      <c r="B137" s="43"/>
      <c r="C137" s="33"/>
      <c r="D137" s="34"/>
      <c r="E137" s="33"/>
      <c r="F137" s="33"/>
      <c r="G137" s="33"/>
      <c r="H137" s="34"/>
      <c r="I137" s="33"/>
    </row>
  </sheetData>
  <mergeCells count="1">
    <mergeCell ref="G5:H5"/>
  </mergeCells>
  <pageMargins left="0.35433070866141736" right="0.15748031496062992" top="0.15748031496062992" bottom="0.23622047244094491" header="0.15748031496062992" footer="0.1574803149606299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T.2.2</vt:lpstr>
      <vt:lpstr>T.2.2!Print_Area</vt:lpstr>
      <vt:lpstr>T.2.2!Print_Titles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2025-09-04T06:54:48Z</dcterms:created>
  <dcterms:modified xsi:type="dcterms:W3CDTF">2025-09-04T06:55:51Z</dcterms:modified>
</cp:coreProperties>
</file>